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HorizontalScroll="0" showVerticalScroll="0" xWindow="480" yWindow="30" windowWidth="18195" windowHeight="10020" activeTab="1"/>
  </bookViews>
  <sheets>
    <sheet name="入力" sheetId="1" r:id="rId1"/>
    <sheet name="請求書" sheetId="2" r:id="rId2"/>
    <sheet name="請求書記入例" sheetId="3" r:id="rId3"/>
  </sheets>
  <definedNames>
    <definedName name="_xlnm.Print_Area" localSheetId="1">請求書!$B$2:$CB$47</definedName>
    <definedName name="_xlnm.Print_Area" localSheetId="2">請求書記入例!$B$2:$CB$47</definedName>
  </definedNames>
  <calcPr calcId="125725"/>
</workbook>
</file>

<file path=xl/calcChain.xml><?xml version="1.0" encoding="utf-8"?>
<calcChain xmlns="http://schemas.openxmlformats.org/spreadsheetml/2006/main">
  <c r="AZ15" i="2"/>
  <c r="G36" i="1"/>
  <c r="G35"/>
  <c r="G34"/>
  <c r="G33"/>
  <c r="G32"/>
  <c r="G31"/>
  <c r="G30"/>
  <c r="G29"/>
  <c r="G28"/>
  <c r="G27"/>
  <c r="BQ32" i="2"/>
  <c r="G26" i="1"/>
  <c r="G25"/>
  <c r="BQ30" i="2"/>
  <c r="BF41"/>
  <c r="BF40"/>
  <c r="BF39"/>
  <c r="BF38"/>
  <c r="BF37"/>
  <c r="BF36"/>
  <c r="BF35"/>
  <c r="BF34"/>
  <c r="BF33"/>
  <c r="BF32"/>
  <c r="BF31"/>
  <c r="AV41"/>
  <c r="AV40"/>
  <c r="AV39"/>
  <c r="AV38"/>
  <c r="AV37"/>
  <c r="AV36"/>
  <c r="AV35"/>
  <c r="AV34"/>
  <c r="AV33"/>
  <c r="AV32"/>
  <c r="AV31"/>
  <c r="BF30"/>
  <c r="AV30"/>
  <c r="F30"/>
  <c r="BO46" i="3"/>
  <c r="F41"/>
  <c r="F40"/>
  <c r="F39"/>
  <c r="F38"/>
  <c r="F37"/>
  <c r="F36"/>
  <c r="F35"/>
  <c r="F34"/>
  <c r="F33"/>
  <c r="BQ42"/>
  <c r="DS22"/>
  <c r="DR22"/>
  <c r="DQ22"/>
  <c r="BQ22"/>
  <c r="DS18"/>
  <c r="DR18"/>
  <c r="DQ18"/>
  <c r="DS22" i="2"/>
  <c r="DR22"/>
  <c r="I22"/>
  <c r="DQ22"/>
  <c r="BK14"/>
  <c r="AX14"/>
  <c r="BH13"/>
  <c r="AU13"/>
  <c r="BK12"/>
  <c r="AX12"/>
  <c r="BG22"/>
  <c r="AI18"/>
  <c r="DQ18"/>
  <c r="BI4"/>
  <c r="DR18"/>
  <c r="BN4"/>
  <c r="DS18"/>
  <c r="BS4"/>
  <c r="BD19"/>
  <c r="BH11"/>
  <c r="AU11"/>
  <c r="AU6"/>
  <c r="AU7"/>
  <c r="AU8"/>
  <c r="AU10"/>
  <c r="BK10"/>
  <c r="J13"/>
  <c r="M22"/>
  <c r="AA22"/>
  <c r="AV22"/>
  <c r="BQ22"/>
  <c r="P18"/>
  <c r="F31"/>
  <c r="BQ31"/>
  <c r="F32"/>
  <c r="F33"/>
  <c r="BQ33"/>
  <c r="F34"/>
  <c r="BQ34"/>
  <c r="F35"/>
  <c r="BQ35"/>
  <c r="F36"/>
  <c r="BQ36"/>
  <c r="F37"/>
  <c r="BQ37"/>
  <c r="F38"/>
  <c r="BQ38"/>
  <c r="F39"/>
  <c r="BQ39"/>
  <c r="F40"/>
  <c r="BQ40"/>
  <c r="F41"/>
  <c r="BQ41"/>
  <c r="BO46"/>
  <c r="G37" i="1"/>
  <c r="BQ42" i="2"/>
</calcChain>
</file>

<file path=xl/sharedStrings.xml><?xml version="1.0" encoding="utf-8"?>
<sst xmlns="http://schemas.openxmlformats.org/spreadsheetml/2006/main" count="150" uniqueCount="97">
  <si>
    <t>請求者</t>
    <phoneticPr fontId="1"/>
  </si>
  <si>
    <t>工事名</t>
  </si>
  <si>
    <t>工事番号</t>
  </si>
  <si>
    <t>郵便番号</t>
    <phoneticPr fontId="1"/>
  </si>
  <si>
    <t>電話番号</t>
    <phoneticPr fontId="1"/>
  </si>
  <si>
    <t>請求者番号</t>
    <phoneticPr fontId="1"/>
  </si>
  <si>
    <t>住　　所</t>
    <phoneticPr fontId="1"/>
  </si>
  <si>
    <t>氏　　名</t>
    <phoneticPr fontId="1"/>
  </si>
  <si>
    <t>請求日</t>
    <phoneticPr fontId="1"/>
  </si>
  <si>
    <t>工事内容</t>
    <phoneticPr fontId="1"/>
  </si>
  <si>
    <t>工事番号</t>
    <phoneticPr fontId="1"/>
  </si>
  <si>
    <t>工事名</t>
    <phoneticPr fontId="1"/>
  </si>
  <si>
    <t>請求金額</t>
    <phoneticPr fontId="1"/>
  </si>
  <si>
    <t>税抜金額</t>
    <phoneticPr fontId="1"/>
  </si>
  <si>
    <t>工事内訳書</t>
    <phoneticPr fontId="1"/>
  </si>
  <si>
    <t>内訳</t>
    <phoneticPr fontId="1"/>
  </si>
  <si>
    <t>FAX番号</t>
  </si>
  <si>
    <t>FAX番号</t>
    <phoneticPr fontId="1"/>
  </si>
  <si>
    <t>請求金額</t>
    <phoneticPr fontId="1"/>
  </si>
  <si>
    <t>番号</t>
    <phoneticPr fontId="1"/>
  </si>
  <si>
    <t>請求書</t>
    <phoneticPr fontId="1"/>
  </si>
  <si>
    <t>株式会社　沼建　御中</t>
    <phoneticPr fontId="1"/>
  </si>
  <si>
    <t>消費税率</t>
    <phoneticPr fontId="1"/>
  </si>
  <si>
    <t>郵便番号</t>
    <phoneticPr fontId="1"/>
  </si>
  <si>
    <t>住所</t>
    <phoneticPr fontId="1"/>
  </si>
  <si>
    <t>氏名</t>
    <phoneticPr fontId="1"/>
  </si>
  <si>
    <t>電話番号</t>
    <phoneticPr fontId="1"/>
  </si>
  <si>
    <t>振込先</t>
    <phoneticPr fontId="1"/>
  </si>
  <si>
    <t>科目</t>
    <phoneticPr fontId="1"/>
  </si>
  <si>
    <t>請求者番号</t>
    <phoneticPr fontId="1"/>
  </si>
  <si>
    <t>㈱沼建担当者</t>
    <phoneticPr fontId="1"/>
  </si>
  <si>
    <t>工事日</t>
    <phoneticPr fontId="1"/>
  </si>
  <si>
    <t>税抜金額</t>
    <phoneticPr fontId="1"/>
  </si>
  <si>
    <t>消費税</t>
    <phoneticPr fontId="1"/>
  </si>
  <si>
    <t>税込金額</t>
    <phoneticPr fontId="1"/>
  </si>
  <si>
    <t>工事内訳書</t>
    <phoneticPr fontId="1"/>
  </si>
  <si>
    <t>計</t>
    <phoneticPr fontId="1"/>
  </si>
  <si>
    <t>計</t>
    <phoneticPr fontId="1"/>
  </si>
  <si>
    <t>請求者</t>
    <phoneticPr fontId="1"/>
  </si>
  <si>
    <t>※</t>
    <phoneticPr fontId="1"/>
  </si>
  <si>
    <t>注文書発行分の請求は内訳書記入は不要です。</t>
    <phoneticPr fontId="1"/>
  </si>
  <si>
    <t>平成</t>
    <phoneticPr fontId="1"/>
  </si>
  <si>
    <t>年</t>
    <phoneticPr fontId="1"/>
  </si>
  <si>
    <t>月</t>
    <phoneticPr fontId="1"/>
  </si>
  <si>
    <t>日</t>
    <phoneticPr fontId="1"/>
  </si>
  <si>
    <t>銀行</t>
    <phoneticPr fontId="1"/>
  </si>
  <si>
    <t xml:space="preserve"> 支店</t>
    <phoneticPr fontId="1"/>
  </si>
  <si>
    <t>㊞</t>
    <phoneticPr fontId="1"/>
  </si>
  <si>
    <t>下記のとおり請求申し上げます</t>
    <rPh sb="0" eb="2">
      <t>カキ</t>
    </rPh>
    <rPh sb="6" eb="8">
      <t>セイキュウ</t>
    </rPh>
    <rPh sb="8" eb="9">
      <t>モウ</t>
    </rPh>
    <rPh sb="10" eb="11">
      <t>ア</t>
    </rPh>
    <phoneticPr fontId="1"/>
  </si>
  <si>
    <t>1工事名につき1枚の請求書を作成ください。</t>
    <rPh sb="1" eb="4">
      <t>コウジメイ</t>
    </rPh>
    <rPh sb="8" eb="9">
      <t>マイ</t>
    </rPh>
    <rPh sb="10" eb="13">
      <t>セイキュウショ</t>
    </rPh>
    <rPh sb="14" eb="16">
      <t>サクセイ</t>
    </rPh>
    <phoneticPr fontId="1"/>
  </si>
  <si>
    <t>請求書は20日締切　当月25日必着で願います。　（工事完了都度発送頂いても可です）</t>
    <rPh sb="8" eb="9">
      <t>キリ</t>
    </rPh>
    <rPh sb="18" eb="19">
      <t>ネガ</t>
    </rPh>
    <rPh sb="25" eb="27">
      <t>コウジ</t>
    </rPh>
    <rPh sb="27" eb="29">
      <t>カンリョウ</t>
    </rPh>
    <rPh sb="29" eb="31">
      <t>ツド</t>
    </rPh>
    <rPh sb="31" eb="33">
      <t>ハッソウ</t>
    </rPh>
    <rPh sb="33" eb="34">
      <t>イタダ</t>
    </rPh>
    <rPh sb="37" eb="38">
      <t>カ</t>
    </rPh>
    <phoneticPr fontId="1"/>
  </si>
  <si>
    <r>
      <t>工事名</t>
    </r>
    <r>
      <rPr>
        <sz val="9"/>
        <rFont val="ＭＳ Ｐゴシック"/>
        <family val="3"/>
        <charset val="128"/>
      </rPr>
      <t>（施設名称）</t>
    </r>
    <rPh sb="4" eb="6">
      <t>シセツ</t>
    </rPh>
    <rPh sb="6" eb="8">
      <t>メイショウ</t>
    </rPh>
    <phoneticPr fontId="1"/>
  </si>
  <si>
    <t>注文書金額（税抜）</t>
    <rPh sb="0" eb="3">
      <t>チュウモンショ</t>
    </rPh>
    <rPh sb="3" eb="5">
      <t>キンガク</t>
    </rPh>
    <rPh sb="6" eb="8">
      <t>ゼイヌキ</t>
    </rPh>
    <phoneticPr fontId="1"/>
  </si>
  <si>
    <t>基本情報</t>
    <rPh sb="0" eb="2">
      <t>キホン</t>
    </rPh>
    <rPh sb="2" eb="4">
      <t>ジョウホウ</t>
    </rPh>
    <phoneticPr fontId="1"/>
  </si>
  <si>
    <t>請求書作成　入力</t>
    <phoneticPr fontId="1"/>
  </si>
  <si>
    <t>　銀　行　　1</t>
    <phoneticPr fontId="1"/>
  </si>
  <si>
    <t>　支　店　　1</t>
    <phoneticPr fontId="1"/>
  </si>
  <si>
    <t>　科　目　　1</t>
    <phoneticPr fontId="1"/>
  </si>
  <si>
    <t>　銀　行　　2</t>
    <phoneticPr fontId="1"/>
  </si>
  <si>
    <t>　支　店　　2</t>
    <phoneticPr fontId="1"/>
  </si>
  <si>
    <t>　科　目　　2</t>
    <phoneticPr fontId="1"/>
  </si>
  <si>
    <t>工事完了日</t>
    <rPh sb="0" eb="2">
      <t>コウジ</t>
    </rPh>
    <rPh sb="2" eb="4">
      <t>カンリョウ</t>
    </rPh>
    <rPh sb="4" eb="5">
      <t>ビ</t>
    </rPh>
    <phoneticPr fontId="1"/>
  </si>
  <si>
    <t>区分</t>
    <rPh sb="0" eb="2">
      <t>クブン</t>
    </rPh>
    <phoneticPr fontId="1"/>
  </si>
  <si>
    <t>㈱沼建担当者名</t>
    <phoneticPr fontId="1"/>
  </si>
  <si>
    <t>709-1203</t>
    <phoneticPr fontId="1"/>
  </si>
  <si>
    <t>岡山市南区西紅陽台2-58-564</t>
    <rPh sb="0" eb="3">
      <t>オカヤマシ</t>
    </rPh>
    <rPh sb="3" eb="5">
      <t>ミナミク</t>
    </rPh>
    <rPh sb="5" eb="6">
      <t>ニシ</t>
    </rPh>
    <rPh sb="6" eb="9">
      <t>コウヨウダイ</t>
    </rPh>
    <phoneticPr fontId="1"/>
  </si>
  <si>
    <t>株式会社　沼建</t>
    <rPh sb="0" eb="4">
      <t>カブシキガイシャ</t>
    </rPh>
    <rPh sb="5" eb="6">
      <t>ヌマ</t>
    </rPh>
    <rPh sb="6" eb="7">
      <t>ケン</t>
    </rPh>
    <phoneticPr fontId="1"/>
  </si>
  <si>
    <t>08-362-5025</t>
  </si>
  <si>
    <t>08-362-5025</t>
    <phoneticPr fontId="1"/>
  </si>
  <si>
    <t>ABC</t>
    <phoneticPr fontId="1"/>
  </si>
  <si>
    <t>灘崎</t>
    <rPh sb="0" eb="2">
      <t>ナダサキ</t>
    </rPh>
    <phoneticPr fontId="1"/>
  </si>
  <si>
    <t>普通預金</t>
    <rPh sb="0" eb="2">
      <t>フツウ</t>
    </rPh>
    <rPh sb="2" eb="4">
      <t>ヨキン</t>
    </rPh>
    <phoneticPr fontId="1"/>
  </si>
  <si>
    <t>1234567</t>
    <phoneticPr fontId="1"/>
  </si>
  <si>
    <t>沼建</t>
    <rPh sb="0" eb="1">
      <t>ヌマ</t>
    </rPh>
    <rPh sb="1" eb="2">
      <t>ケン</t>
    </rPh>
    <phoneticPr fontId="1"/>
  </si>
  <si>
    <t>※</t>
    <phoneticPr fontId="1"/>
  </si>
  <si>
    <t>XYZ</t>
    <phoneticPr fontId="1"/>
  </si>
  <si>
    <t>岡山</t>
    <rPh sb="0" eb="2">
      <t>オカヤマ</t>
    </rPh>
    <phoneticPr fontId="1"/>
  </si>
  <si>
    <t>9876543</t>
    <phoneticPr fontId="1"/>
  </si>
  <si>
    <t>沼建事務所</t>
    <rPh sb="0" eb="1">
      <t>ヌマ</t>
    </rPh>
    <rPh sb="1" eb="2">
      <t>ケン</t>
    </rPh>
    <rPh sb="2" eb="4">
      <t>ジム</t>
    </rPh>
    <rPh sb="4" eb="5">
      <t>ショ</t>
    </rPh>
    <phoneticPr fontId="1"/>
  </si>
  <si>
    <t>修繕</t>
    <rPh sb="0" eb="2">
      <t>シュウゼン</t>
    </rPh>
    <phoneticPr fontId="1"/>
  </si>
  <si>
    <t>壁塗装</t>
    <rPh sb="0" eb="1">
      <t>カベ</t>
    </rPh>
    <rPh sb="1" eb="3">
      <t>トソウ</t>
    </rPh>
    <phoneticPr fontId="1"/>
  </si>
  <si>
    <t>床修繕</t>
    <rPh sb="0" eb="1">
      <t>ユカ</t>
    </rPh>
    <rPh sb="1" eb="3">
      <t>シュウゼン</t>
    </rPh>
    <phoneticPr fontId="1"/>
  </si>
  <si>
    <t>屋根修繕</t>
    <rPh sb="0" eb="2">
      <t>ヤネ</t>
    </rPh>
    <rPh sb="2" eb="4">
      <t>シュウゼン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</si>
  <si>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</si>
  <si>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</si>
  <si>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品名</t>
    <rPh sb="0" eb="2">
      <t>ヒンメイ</t>
    </rPh>
    <phoneticPr fontId="1"/>
  </si>
  <si>
    <t>金額</t>
    <phoneticPr fontId="1"/>
  </si>
  <si>
    <t>数量</t>
    <phoneticPr fontId="1"/>
  </si>
  <si>
    <t>単価</t>
    <phoneticPr fontId="1"/>
  </si>
  <si>
    <t>記入見本</t>
    <rPh sb="0" eb="2">
      <t>キニュウ</t>
    </rPh>
    <rPh sb="2" eb="4">
      <t>ミホン</t>
    </rPh>
    <phoneticPr fontId="1"/>
  </si>
  <si>
    <t>　口座番号　1</t>
    <rPh sb="1" eb="3">
      <t>コウザ</t>
    </rPh>
    <rPh sb="3" eb="5">
      <t>バンゴウ</t>
    </rPh>
    <phoneticPr fontId="1"/>
  </si>
  <si>
    <t>　口座番号　2</t>
    <rPh sb="1" eb="3">
      <t>コウザ</t>
    </rPh>
    <phoneticPr fontId="1"/>
  </si>
  <si>
    <t>口座番号</t>
    <rPh sb="0" eb="2">
      <t>コウザ</t>
    </rPh>
    <phoneticPr fontId="1"/>
  </si>
  <si>
    <t>預金者名(ｶﾀｶﾅ）</t>
    <rPh sb="0" eb="3">
      <t>ヨキンシャ</t>
    </rPh>
    <rPh sb="3" eb="4">
      <t>メイ</t>
    </rPh>
    <phoneticPr fontId="1"/>
  </si>
  <si>
    <t>預金者名</t>
    <rPh sb="0" eb="3">
      <t>ヨキンシャ</t>
    </rPh>
    <rPh sb="3" eb="4">
      <t>メイ</t>
    </rPh>
    <phoneticPr fontId="1"/>
  </si>
  <si>
    <t>カ）ヌマケン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</si>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</sst>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>
  <numFmts count="5">
    <numFmt numFmtId="5" formatCode="&quot;¥&quot;#,##0;&quot;¥&quot;\-#,##0"/>
    <numFmt numFmtId="176" formatCode="#,##0_ "/>
    <numFmt numFmtId="177" formatCode="0_ "/>
    <numFmt numFmtId="178" formatCode="m/d;@"/>
    <numFmt numFmtId="179" formatCode="#,##0_ ;[Red]\-#,##0\ "/>
  </numFmts>
  <fonts count="24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2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distributed" vertical="center" shrinkToFit="1"/>
    </xf>
    <xf numFmtId="0" fontId="16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horizontal="right" vertical="center"/>
    </xf>
    <xf numFmtId="0" fontId="3" fillId="3" borderId="0" xfId="0" applyFont="1" applyFill="1" applyAlignment="1">
      <alignment vertical="center" shrinkToFit="1"/>
    </xf>
    <xf numFmtId="0" fontId="3" fillId="3" borderId="0" xfId="0" applyFont="1" applyFill="1" applyBorder="1" applyAlignment="1">
      <alignment vertical="center"/>
    </xf>
    <xf numFmtId="0" fontId="11" fillId="3" borderId="0" xfId="0" applyFont="1" applyFill="1"/>
    <xf numFmtId="0" fontId="2" fillId="3" borderId="0" xfId="0" applyFont="1" applyFill="1"/>
    <xf numFmtId="0" fontId="0" fillId="0" borderId="1" xfId="0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 applyProtection="1">
      <alignment vertical="center"/>
      <protection locked="0"/>
    </xf>
    <xf numFmtId="9" fontId="0" fillId="0" borderId="1" xfId="0" applyNumberFormat="1" applyFill="1" applyBorder="1" applyProtection="1">
      <protection locked="0"/>
    </xf>
    <xf numFmtId="0" fontId="0" fillId="0" borderId="0" xfId="0" applyAlignment="1" applyProtection="1">
      <alignment vertical="center"/>
      <protection hidden="1"/>
    </xf>
    <xf numFmtId="177" fontId="0" fillId="3" borderId="0" xfId="0" applyNumberFormat="1" applyFill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Protection="1"/>
    <xf numFmtId="0" fontId="3" fillId="3" borderId="1" xfId="0" applyFont="1" applyFill="1" applyBorder="1" applyAlignment="1">
      <alignment horizontal="distributed" vertical="center" justifyLastLine="1"/>
    </xf>
    <xf numFmtId="179" fontId="0" fillId="0" borderId="1" xfId="0" applyNumberFormat="1" applyFill="1" applyBorder="1" applyAlignment="1" applyProtection="1">
      <alignment vertical="center"/>
      <protection locked="0"/>
    </xf>
    <xf numFmtId="179" fontId="0" fillId="4" borderId="1" xfId="0" applyNumberFormat="1" applyFill="1" applyBorder="1" applyAlignment="1" applyProtection="1">
      <alignment vertical="center"/>
      <protection locked="0"/>
    </xf>
    <xf numFmtId="176" fontId="0" fillId="4" borderId="1" xfId="0" applyNumberFormat="1" applyFill="1" applyBorder="1" applyAlignment="1">
      <alignment vertical="center"/>
    </xf>
    <xf numFmtId="0" fontId="0" fillId="3" borderId="0" xfId="0" applyFill="1" applyAlignment="1" applyProtection="1">
      <alignment shrinkToFit="1"/>
    </xf>
    <xf numFmtId="0" fontId="3" fillId="3" borderId="36" xfId="0" applyFont="1" applyFill="1" applyBorder="1" applyAlignment="1">
      <alignment horizontal="distributed" vertical="center" shrinkToFit="1"/>
    </xf>
    <xf numFmtId="49" fontId="0" fillId="3" borderId="36" xfId="0" applyNumberFormat="1" applyFill="1" applyBorder="1" applyAlignment="1">
      <alignment vertical="center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3" fillId="3" borderId="37" xfId="0" applyFont="1" applyFill="1" applyBorder="1" applyAlignment="1">
      <alignment vertical="center" shrinkToFit="1"/>
    </xf>
    <xf numFmtId="0" fontId="0" fillId="0" borderId="0" xfId="0" applyAlignment="1">
      <alignment vertical="top" shrinkToFit="1"/>
    </xf>
    <xf numFmtId="0" fontId="3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0" fontId="0" fillId="3" borderId="0" xfId="0" applyFill="1" applyAlignment="1" applyProtection="1">
      <alignment shrinkToFit="1"/>
    </xf>
    <xf numFmtId="0" fontId="6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0" xfId="0" applyAlignment="1">
      <alignment shrinkToFi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9" fontId="0" fillId="0" borderId="1" xfId="0" applyNumberFormat="1" applyBorder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horizontal="distributed" vertical="center" justifyLastLine="1" shrinkToFit="1"/>
    </xf>
    <xf numFmtId="0" fontId="15" fillId="0" borderId="3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49" fontId="6" fillId="0" borderId="0" xfId="0" applyNumberFormat="1" applyFont="1" applyAlignment="1">
      <alignment horizontal="right" vertical="center" shrinkToFit="1"/>
    </xf>
    <xf numFmtId="0" fontId="6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0" fillId="0" borderId="1" xfId="0" quotePrefix="1" applyNumberFormat="1" applyBorder="1" applyAlignment="1">
      <alignment vertical="center" shrinkToFit="1"/>
    </xf>
    <xf numFmtId="0" fontId="12" fillId="0" borderId="1" xfId="0" applyFont="1" applyBorder="1" applyAlignment="1">
      <alignment horizontal="distributed" vertical="center" justifyLastLine="1" shrinkToFit="1"/>
    </xf>
    <xf numFmtId="0" fontId="3" fillId="0" borderId="1" xfId="0" applyFont="1" applyBorder="1" applyAlignment="1">
      <alignment horizontal="distributed" vertical="center" justifyLastLine="1" shrinkToFit="1"/>
    </xf>
    <xf numFmtId="0" fontId="3" fillId="0" borderId="1" xfId="0" applyFont="1" applyBorder="1" applyAlignment="1">
      <alignment vertical="center" shrinkToFit="1"/>
    </xf>
    <xf numFmtId="0" fontId="6" fillId="5" borderId="6" xfId="0" applyFont="1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6" fillId="5" borderId="31" xfId="0" applyFont="1" applyFill="1" applyBorder="1" applyAlignment="1">
      <alignment vertical="center" shrinkToFit="1"/>
    </xf>
    <xf numFmtId="0" fontId="0" fillId="5" borderId="14" xfId="0" applyFill="1" applyBorder="1" applyAlignment="1">
      <alignment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178" fontId="5" fillId="0" borderId="1" xfId="0" applyNumberFormat="1" applyFont="1" applyBorder="1" applyAlignment="1">
      <alignment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6" fillId="5" borderId="1" xfId="0" applyFont="1" applyFill="1" applyBorder="1" applyAlignment="1">
      <alignment vertical="center" shrinkToFit="1"/>
    </xf>
    <xf numFmtId="0" fontId="6" fillId="5" borderId="14" xfId="0" applyFont="1" applyFill="1" applyBorder="1" applyAlignment="1">
      <alignment vertical="center" shrinkToFit="1"/>
    </xf>
    <xf numFmtId="0" fontId="12" fillId="0" borderId="29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0" fillId="5" borderId="4" xfId="0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5" borderId="1" xfId="0" quotePrefix="1" applyNumberFormat="1" applyFill="1" applyBorder="1" applyAlignment="1">
      <alignment vertical="center" shrinkToFit="1"/>
    </xf>
    <xf numFmtId="0" fontId="7" fillId="5" borderId="10" xfId="0" applyFont="1" applyFill="1" applyBorder="1" applyAlignment="1">
      <alignment vertical="center" shrinkToFit="1"/>
    </xf>
    <xf numFmtId="0" fontId="0" fillId="5" borderId="10" xfId="0" applyFill="1" applyBorder="1" applyAlignment="1">
      <alignment vertical="center" shrinkToFit="1"/>
    </xf>
    <xf numFmtId="0" fontId="0" fillId="5" borderId="2" xfId="0" applyFill="1" applyBorder="1" applyAlignment="1">
      <alignment vertical="center" shrinkToFit="1"/>
    </xf>
    <xf numFmtId="5" fontId="10" fillId="0" borderId="16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5" borderId="12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176" fontId="0" fillId="5" borderId="14" xfId="0" quotePrefix="1" applyNumberFormat="1" applyFill="1" applyBorder="1" applyAlignment="1">
      <alignment vertical="center" shrinkToFit="1"/>
    </xf>
    <xf numFmtId="0" fontId="0" fillId="5" borderId="15" xfId="0" applyFill="1" applyBorder="1" applyAlignment="1">
      <alignment vertical="center" shrinkToFit="1"/>
    </xf>
    <xf numFmtId="176" fontId="5" fillId="0" borderId="1" xfId="0" quotePrefix="1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2" fillId="0" borderId="11" xfId="0" applyFont="1" applyBorder="1" applyAlignment="1">
      <alignment horizontal="distributed" vertical="center" justifyLastLine="1" shrinkToFit="1"/>
    </xf>
    <xf numFmtId="0" fontId="12" fillId="0" borderId="13" xfId="0" applyFont="1" applyBorder="1" applyAlignment="1">
      <alignment horizontal="distributed" vertical="center" justifyLastLine="1" shrinkToFit="1"/>
    </xf>
    <xf numFmtId="0" fontId="5" fillId="0" borderId="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2" fillId="0" borderId="7" xfId="0" applyFont="1" applyBorder="1" applyAlignment="1">
      <alignment horizontal="distributed" vertical="center" justifyLastLine="1" shrinkToFit="1"/>
    </xf>
    <xf numFmtId="0" fontId="12" fillId="0" borderId="8" xfId="0" applyFont="1" applyBorder="1" applyAlignment="1">
      <alignment horizontal="distributed" vertical="center" justifyLastLine="1" shrinkToFit="1"/>
    </xf>
    <xf numFmtId="0" fontId="12" fillId="0" borderId="9" xfId="0" applyFont="1" applyBorder="1" applyAlignment="1">
      <alignment horizontal="distributed" vertical="center" justifyLastLine="1" shrinkToFit="1"/>
    </xf>
    <xf numFmtId="0" fontId="5" fillId="0" borderId="2" xfId="0" applyFont="1" applyBorder="1" applyAlignment="1">
      <alignment vertical="center" shrinkToFit="1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5" borderId="4" xfId="0" applyFont="1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0" borderId="8" xfId="0" applyBorder="1" applyAlignment="1">
      <alignment horizontal="distributed" vertical="center" justifyLastLine="1" shrinkToFit="1"/>
    </xf>
    <xf numFmtId="0" fontId="0" fillId="0" borderId="9" xfId="0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49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49" fontId="20" fillId="0" borderId="0" xfId="0" applyNumberFormat="1" applyFont="1" applyAlignment="1">
      <alignment horizontal="right" vertical="center" shrinkToFit="1"/>
    </xf>
    <xf numFmtId="0" fontId="20" fillId="0" borderId="0" xfId="0" applyNumberFormat="1" applyFont="1" applyAlignment="1">
      <alignment horizontal="right" vertical="center" shrinkToFit="1"/>
    </xf>
    <xf numFmtId="0" fontId="17" fillId="0" borderId="1" xfId="0" applyFont="1" applyBorder="1" applyAlignment="1">
      <alignment vertical="center" shrinkToFit="1"/>
    </xf>
    <xf numFmtId="5" fontId="19" fillId="0" borderId="16" xfId="0" applyNumberFormat="1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176" fontId="18" fillId="0" borderId="22" xfId="0" applyNumberFormat="1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178" fontId="18" fillId="0" borderId="1" xfId="0" applyNumberFormat="1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176" fontId="18" fillId="0" borderId="1" xfId="0" quotePrefix="1" applyNumberFormat="1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2" fillId="0" borderId="1" xfId="0" applyFont="1" applyBorder="1" applyAlignment="1">
      <alignment horizontal="distributed" vertical="center" shrinkToFit="1"/>
    </xf>
    <xf numFmtId="176" fontId="17" fillId="0" borderId="1" xfId="0" quotePrefix="1" applyNumberFormat="1" applyFont="1" applyBorder="1" applyAlignment="1">
      <alignment vertical="center" shrinkToFit="1"/>
    </xf>
    <xf numFmtId="179" fontId="17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13</xdr:row>
      <xdr:rowOff>47624</xdr:rowOff>
    </xdr:from>
    <xdr:to>
      <xdr:col>5</xdr:col>
      <xdr:colOff>295275</xdr:colOff>
      <xdr:row>14</xdr:row>
      <xdr:rowOff>38100</xdr:rowOff>
    </xdr:to>
    <xdr:sp macro="" textlink="">
      <xdr:nvSpPr>
        <xdr:cNvPr id="3" name="四角形吹き出し 2"/>
        <xdr:cNvSpPr/>
      </xdr:nvSpPr>
      <xdr:spPr>
        <a:xfrm>
          <a:off x="4410075" y="2905124"/>
          <a:ext cx="1009650" cy="228601"/>
        </a:xfrm>
        <a:prstGeom prst="wedgeRectCallout">
          <a:avLst>
            <a:gd name="adj1" fmla="val -89355"/>
            <a:gd name="adj2" fmla="val -346"/>
          </a:avLst>
        </a:prstGeom>
        <a:solidFill>
          <a:srgbClr val="FF33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㈱沼建で記入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17</xdr:row>
      <xdr:rowOff>57150</xdr:rowOff>
    </xdr:from>
    <xdr:to>
      <xdr:col>6</xdr:col>
      <xdr:colOff>1038226</xdr:colOff>
      <xdr:row>18</xdr:row>
      <xdr:rowOff>114300</xdr:rowOff>
    </xdr:to>
    <xdr:sp macro="" textlink="">
      <xdr:nvSpPr>
        <xdr:cNvPr id="4" name="四角形吹き出し 3"/>
        <xdr:cNvSpPr/>
      </xdr:nvSpPr>
      <xdr:spPr>
        <a:xfrm>
          <a:off x="5619750" y="3657600"/>
          <a:ext cx="1590676" cy="295275"/>
        </a:xfrm>
        <a:prstGeom prst="wedgeRectCallout">
          <a:avLst>
            <a:gd name="adj1" fmla="val -152479"/>
            <a:gd name="adj2" fmla="val -2902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　　　沼建事務所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771525</xdr:colOff>
      <xdr:row>18</xdr:row>
      <xdr:rowOff>200026</xdr:rowOff>
    </xdr:from>
    <xdr:to>
      <xdr:col>6</xdr:col>
      <xdr:colOff>1028700</xdr:colOff>
      <xdr:row>20</xdr:row>
      <xdr:rowOff>9526</xdr:rowOff>
    </xdr:to>
    <xdr:sp macro="" textlink="">
      <xdr:nvSpPr>
        <xdr:cNvPr id="5" name="四角形吹き出し 4"/>
        <xdr:cNvSpPr/>
      </xdr:nvSpPr>
      <xdr:spPr>
        <a:xfrm>
          <a:off x="5895975" y="4038601"/>
          <a:ext cx="1304925" cy="285750"/>
        </a:xfrm>
        <a:prstGeom prst="wedgeRectCallout">
          <a:avLst>
            <a:gd name="adj1" fmla="val -193674"/>
            <a:gd name="adj2" fmla="val -7256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　　　修繕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11</xdr:row>
      <xdr:rowOff>57149</xdr:rowOff>
    </xdr:from>
    <xdr:to>
      <xdr:col>6</xdr:col>
      <xdr:colOff>1104900</xdr:colOff>
      <xdr:row>13</xdr:row>
      <xdr:rowOff>9524</xdr:rowOff>
    </xdr:to>
    <xdr:sp macro="" textlink="">
      <xdr:nvSpPr>
        <xdr:cNvPr id="6" name="四角形吹き出し 5"/>
        <xdr:cNvSpPr/>
      </xdr:nvSpPr>
      <xdr:spPr>
        <a:xfrm>
          <a:off x="5657850" y="2552699"/>
          <a:ext cx="1619250" cy="314325"/>
        </a:xfrm>
        <a:prstGeom prst="wedgeRectCallout">
          <a:avLst>
            <a:gd name="adj1" fmla="val -150472"/>
            <a:gd name="adj2" fmla="val -240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記入例　　　カ）ヌマケン</a:t>
          </a:r>
        </a:p>
      </xdr:txBody>
    </xdr:sp>
    <xdr:clientData/>
  </xdr:twoCellAnchor>
  <xdr:twoCellAnchor>
    <xdr:from>
      <xdr:col>5</xdr:col>
      <xdr:colOff>495301</xdr:colOff>
      <xdr:row>15</xdr:row>
      <xdr:rowOff>28575</xdr:rowOff>
    </xdr:from>
    <xdr:to>
      <xdr:col>6</xdr:col>
      <xdr:colOff>1047751</xdr:colOff>
      <xdr:row>16</xdr:row>
      <xdr:rowOff>85725</xdr:rowOff>
    </xdr:to>
    <xdr:sp macro="" textlink="">
      <xdr:nvSpPr>
        <xdr:cNvPr id="7" name="四角形吹き出し 6"/>
        <xdr:cNvSpPr/>
      </xdr:nvSpPr>
      <xdr:spPr>
        <a:xfrm>
          <a:off x="5619751" y="3362325"/>
          <a:ext cx="1600200" cy="295275"/>
        </a:xfrm>
        <a:prstGeom prst="wedgeRectCallout">
          <a:avLst>
            <a:gd name="adj1" fmla="val -156099"/>
            <a:gd name="adj2" fmla="val -128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記入例　　　</a:t>
          </a:r>
          <a:r>
            <a:rPr kumimoji="1" lang="en-US" altLang="ja-JP" sz="1200"/>
            <a:t>280108</a:t>
          </a:r>
          <a:endParaRPr kumimoji="1" lang="ja-JP" altLang="en-US" sz="1100"/>
        </a:p>
      </xdr:txBody>
    </xdr:sp>
    <xdr:clientData/>
  </xdr:twoCellAnchor>
  <xdr:twoCellAnchor>
    <xdr:from>
      <xdr:col>4</xdr:col>
      <xdr:colOff>390525</xdr:colOff>
      <xdr:row>0</xdr:row>
      <xdr:rowOff>266700</xdr:rowOff>
    </xdr:from>
    <xdr:to>
      <xdr:col>5</xdr:col>
      <xdr:colOff>438150</xdr:colOff>
      <xdr:row>1</xdr:row>
      <xdr:rowOff>171450</xdr:rowOff>
    </xdr:to>
    <xdr:sp macro="" textlink="">
      <xdr:nvSpPr>
        <xdr:cNvPr id="10" name="四角形吹き出し 9"/>
        <xdr:cNvSpPr/>
      </xdr:nvSpPr>
      <xdr:spPr>
        <a:xfrm>
          <a:off x="4467225" y="266700"/>
          <a:ext cx="1095375" cy="304800"/>
        </a:xfrm>
        <a:prstGeom prst="wedgeRectCallout">
          <a:avLst>
            <a:gd name="adj1" fmla="val -92537"/>
            <a:gd name="adj2" fmla="val 39237"/>
          </a:avLst>
        </a:prstGeom>
        <a:solidFill>
          <a:srgbClr val="FF33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㈱沼建で記入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00"/>
  <sheetViews>
    <sheetView workbookViewId="0">
      <selection activeCell="H17" sqref="H17"/>
    </sheetView>
  </sheetViews>
  <sheetFormatPr defaultRowHeight="13.5"/>
  <cols>
    <col min="1" max="1" width="2.625" style="21" customWidth="1"/>
    <col min="2" max="2" width="8.375" style="21" customWidth="1"/>
    <col min="3" max="3" width="15" style="21" customWidth="1"/>
    <col min="4" max="4" width="27.5" customWidth="1"/>
    <col min="5" max="6" width="13.75" customWidth="1"/>
    <col min="7" max="7" width="14.875" customWidth="1"/>
    <col min="8" max="9" width="13.75" customWidth="1"/>
    <col min="10" max="23" width="9" style="21"/>
    <col min="24" max="26" width="3" style="21" customWidth="1"/>
    <col min="27" max="53" width="9" style="21"/>
  </cols>
  <sheetData>
    <row r="1" spans="2:22" s="21" customFormat="1" ht="31.5" customHeight="1">
      <c r="C1" s="34" t="s">
        <v>54</v>
      </c>
      <c r="K1" s="35"/>
    </row>
    <row r="2" spans="2:22" ht="16.5" customHeight="1">
      <c r="B2" s="32" t="s">
        <v>0</v>
      </c>
      <c r="C2" s="26" t="s">
        <v>5</v>
      </c>
      <c r="D2" s="2"/>
      <c r="E2" s="21"/>
      <c r="F2" s="21"/>
      <c r="G2" s="21"/>
      <c r="H2" s="21"/>
      <c r="I2" s="2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22" ht="16.5" customHeight="1">
      <c r="B3" s="32" t="s">
        <v>53</v>
      </c>
      <c r="C3" s="26" t="s">
        <v>3</v>
      </c>
      <c r="D3" s="36"/>
      <c r="E3" s="21"/>
      <c r="F3" s="21"/>
      <c r="G3" s="21"/>
      <c r="H3" s="21"/>
      <c r="I3" s="21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2:22" ht="16.5" customHeight="1">
      <c r="B4" s="32"/>
      <c r="C4" s="26" t="s">
        <v>6</v>
      </c>
      <c r="D4" s="36"/>
      <c r="E4" s="21"/>
      <c r="F4" s="21"/>
      <c r="G4" s="21"/>
      <c r="H4" s="21"/>
      <c r="I4" s="2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2:22" ht="16.5" customHeight="1">
      <c r="B5" s="32"/>
      <c r="C5" s="26" t="s">
        <v>7</v>
      </c>
      <c r="D5" s="36"/>
      <c r="E5" s="21"/>
      <c r="F5" s="21"/>
      <c r="G5" s="21"/>
      <c r="H5" s="21"/>
      <c r="I5" s="21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2" ht="16.5" customHeight="1">
      <c r="B6" s="32"/>
      <c r="C6" s="26" t="s">
        <v>4</v>
      </c>
      <c r="D6" s="36"/>
      <c r="E6" s="21"/>
      <c r="F6" s="21"/>
      <c r="G6" s="21"/>
      <c r="H6" s="21"/>
      <c r="I6" s="2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2" ht="16.5" customHeight="1">
      <c r="B7" s="32"/>
      <c r="C7" s="26" t="s">
        <v>17</v>
      </c>
      <c r="D7" s="36"/>
      <c r="E7" s="21"/>
      <c r="F7" s="21"/>
      <c r="G7" s="21"/>
      <c r="H7" s="21"/>
      <c r="I7" s="21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2:22" ht="16.5" customHeight="1">
      <c r="B8" s="32"/>
      <c r="C8" s="30" t="s">
        <v>55</v>
      </c>
      <c r="D8" s="36"/>
      <c r="E8" s="30" t="s">
        <v>58</v>
      </c>
      <c r="F8" s="59"/>
      <c r="G8" s="60"/>
      <c r="H8" s="21"/>
      <c r="I8" s="21"/>
      <c r="K8" s="45"/>
      <c r="L8" s="63"/>
      <c r="M8" s="63"/>
      <c r="N8" s="45"/>
      <c r="O8" s="45"/>
      <c r="P8" s="45"/>
      <c r="Q8" s="45"/>
      <c r="R8" s="45"/>
      <c r="S8" s="45"/>
      <c r="T8" s="45"/>
      <c r="U8" s="45"/>
      <c r="V8" s="45"/>
    </row>
    <row r="9" spans="2:22" ht="16.5" customHeight="1">
      <c r="B9" s="32"/>
      <c r="C9" s="30" t="s">
        <v>56</v>
      </c>
      <c r="D9" s="36"/>
      <c r="E9" s="30" t="s">
        <v>59</v>
      </c>
      <c r="F9" s="59"/>
      <c r="G9" s="60"/>
      <c r="H9" s="21"/>
      <c r="I9" s="21"/>
      <c r="K9" s="45"/>
      <c r="L9" s="63"/>
      <c r="M9" s="63"/>
      <c r="N9" s="45"/>
      <c r="O9" s="45"/>
      <c r="P9" s="45"/>
      <c r="Q9" s="45"/>
      <c r="R9" s="45"/>
      <c r="S9" s="45"/>
      <c r="T9" s="45"/>
      <c r="U9" s="45"/>
      <c r="V9" s="45"/>
    </row>
    <row r="10" spans="2:22" ht="16.5" customHeight="1">
      <c r="B10" s="32"/>
      <c r="C10" s="30" t="s">
        <v>57</v>
      </c>
      <c r="D10" s="36"/>
      <c r="E10" s="30" t="s">
        <v>60</v>
      </c>
      <c r="F10" s="59"/>
      <c r="G10" s="60"/>
      <c r="H10" s="21"/>
      <c r="I10" s="21"/>
      <c r="K10" s="45"/>
      <c r="L10" s="63"/>
      <c r="M10" s="63"/>
      <c r="N10" s="45"/>
      <c r="O10" s="45"/>
      <c r="P10" s="45"/>
      <c r="Q10" s="45"/>
      <c r="R10" s="45"/>
      <c r="S10" s="45"/>
      <c r="T10" s="45"/>
      <c r="U10" s="45"/>
      <c r="V10" s="45"/>
    </row>
    <row r="11" spans="2:22" ht="16.5" customHeight="1">
      <c r="B11" s="32"/>
      <c r="C11" s="30" t="s">
        <v>90</v>
      </c>
      <c r="D11" s="37"/>
      <c r="E11" s="30" t="s">
        <v>91</v>
      </c>
      <c r="F11" s="61"/>
      <c r="G11" s="62"/>
      <c r="H11" s="21"/>
      <c r="I11" s="21"/>
      <c r="K11" s="45"/>
      <c r="L11" s="63"/>
      <c r="M11" s="63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6.5" customHeight="1">
      <c r="B12" s="32"/>
      <c r="C12" s="30" t="s">
        <v>93</v>
      </c>
      <c r="D12" s="53"/>
      <c r="E12" s="55"/>
      <c r="F12" s="21"/>
      <c r="G12" s="21"/>
      <c r="H12" s="54"/>
      <c r="I12" s="21"/>
      <c r="K12" s="45"/>
      <c r="L12" s="50"/>
      <c r="M12" s="50"/>
      <c r="N12" s="45"/>
      <c r="O12" s="45"/>
      <c r="P12" s="45"/>
      <c r="Q12" s="45"/>
      <c r="R12" s="45"/>
      <c r="S12" s="45"/>
      <c r="T12" s="45"/>
      <c r="U12" s="45"/>
      <c r="V12" s="45"/>
    </row>
    <row r="13" spans="2:22" ht="12" customHeight="1">
      <c r="B13" s="32"/>
      <c r="C13" s="51"/>
      <c r="D13" s="52"/>
      <c r="E13" s="21"/>
      <c r="F13" s="21"/>
      <c r="G13" s="21"/>
      <c r="H13" s="21"/>
      <c r="I13" s="45"/>
      <c r="J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2:22" ht="18.75" customHeight="1">
      <c r="B14" s="32"/>
      <c r="C14" s="26" t="s">
        <v>10</v>
      </c>
      <c r="D14" s="2"/>
      <c r="E14" s="21"/>
      <c r="F14" s="21"/>
      <c r="G14" s="21"/>
      <c r="H14" s="21"/>
      <c r="I14" s="45"/>
      <c r="J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2:22" ht="18.75" customHeight="1">
      <c r="B15" s="32"/>
      <c r="C15" s="26" t="s">
        <v>63</v>
      </c>
      <c r="D15" s="36"/>
      <c r="E15" s="21"/>
      <c r="F15" s="21"/>
      <c r="G15" s="21"/>
      <c r="H15" s="21"/>
      <c r="I15" s="45"/>
      <c r="J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2:22" ht="18.75" customHeight="1">
      <c r="B16" s="32" t="s">
        <v>9</v>
      </c>
      <c r="C16" s="26" t="s">
        <v>8</v>
      </c>
      <c r="D16" s="37"/>
      <c r="E16" s="21"/>
      <c r="F16" s="21"/>
      <c r="G16" s="21"/>
      <c r="H16" s="21"/>
      <c r="I16" s="45"/>
      <c r="J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2:22" ht="18.75" customHeight="1">
      <c r="B17" s="32"/>
      <c r="C17" s="26" t="s">
        <v>61</v>
      </c>
      <c r="D17" s="37"/>
      <c r="E17" s="21"/>
      <c r="F17" s="21"/>
      <c r="G17" s="21"/>
      <c r="H17" s="21"/>
      <c r="I17" s="45"/>
      <c r="J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2:22" ht="18.75" customHeight="1">
      <c r="B18" s="32"/>
      <c r="C18" s="30" t="s">
        <v>51</v>
      </c>
      <c r="D18" s="36"/>
      <c r="E18" s="21"/>
      <c r="F18" s="21"/>
      <c r="G18" s="21"/>
      <c r="H18" s="21"/>
      <c r="I18" s="45"/>
      <c r="J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2:22" ht="18.75" customHeight="1">
      <c r="B19" s="32"/>
      <c r="C19" s="26" t="s">
        <v>11</v>
      </c>
      <c r="D19" s="36"/>
      <c r="E19" s="21"/>
      <c r="F19" s="21"/>
      <c r="G19" s="21"/>
      <c r="H19" s="21"/>
      <c r="I19" s="45"/>
      <c r="J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2:22" ht="18.75" customHeight="1">
      <c r="B20" s="32"/>
      <c r="C20" s="30" t="s">
        <v>52</v>
      </c>
      <c r="D20" s="38"/>
      <c r="E20" s="21"/>
      <c r="F20" s="21"/>
      <c r="G20" s="21"/>
      <c r="H20" s="21"/>
      <c r="I20" s="45"/>
      <c r="J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ht="18.75" customHeight="1">
      <c r="B21" s="32" t="s">
        <v>12</v>
      </c>
      <c r="C21" s="26" t="s">
        <v>13</v>
      </c>
      <c r="D21" s="38"/>
      <c r="E21" s="21"/>
      <c r="F21" s="21"/>
      <c r="G21" s="21"/>
      <c r="H21" s="21"/>
      <c r="I21" s="45"/>
      <c r="J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ht="18.75" customHeight="1">
      <c r="B22" s="32"/>
      <c r="C22" s="31" t="s">
        <v>22</v>
      </c>
      <c r="D22" s="39">
        <v>0.08</v>
      </c>
      <c r="E22" s="21"/>
      <c r="F22" s="21"/>
      <c r="G22" s="21"/>
      <c r="H22" s="21"/>
      <c r="I22" s="45"/>
      <c r="J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2:22" s="21" customFormat="1" ht="8.25" customHeight="1">
      <c r="B23" s="32"/>
      <c r="C23" s="22"/>
      <c r="D23" s="23"/>
      <c r="E23" s="23"/>
      <c r="F23" s="2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s="21" customFormat="1" ht="13.5" customHeight="1">
      <c r="B24" s="32" t="s">
        <v>14</v>
      </c>
      <c r="C24" s="24" t="s">
        <v>15</v>
      </c>
      <c r="D24" s="46" t="s">
        <v>85</v>
      </c>
      <c r="E24" s="46" t="s">
        <v>83</v>
      </c>
      <c r="F24" s="46" t="s">
        <v>84</v>
      </c>
      <c r="G24" s="46" t="s">
        <v>86</v>
      </c>
      <c r="H24" s="33"/>
      <c r="I24" s="3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2:22" ht="17.25" customHeight="1">
      <c r="B25" s="32"/>
      <c r="C25" s="25">
        <v>1</v>
      </c>
      <c r="D25" s="36"/>
      <c r="E25" s="36"/>
      <c r="F25" s="47"/>
      <c r="G25" s="48">
        <f>E25*F25</f>
        <v>0</v>
      </c>
      <c r="H25" s="33"/>
      <c r="I25" s="3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ht="17.25" customHeight="1">
      <c r="B26" s="22"/>
      <c r="C26" s="25">
        <v>2</v>
      </c>
      <c r="D26" s="36"/>
      <c r="E26" s="36"/>
      <c r="F26" s="47"/>
      <c r="G26" s="48">
        <f t="shared" ref="G26:G36" si="0">E26*F26</f>
        <v>0</v>
      </c>
      <c r="H26" s="33"/>
      <c r="I26" s="3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2:22" ht="17.25" customHeight="1">
      <c r="B27" s="22"/>
      <c r="C27" s="25">
        <v>3</v>
      </c>
      <c r="D27" s="36"/>
      <c r="E27" s="36"/>
      <c r="F27" s="47"/>
      <c r="G27" s="48">
        <f t="shared" si="0"/>
        <v>0</v>
      </c>
      <c r="H27" s="33"/>
      <c r="I27" s="3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ht="17.25" customHeight="1">
      <c r="B28" s="22"/>
      <c r="C28" s="25">
        <v>4</v>
      </c>
      <c r="D28" s="36"/>
      <c r="E28" s="36"/>
      <c r="F28" s="47"/>
      <c r="G28" s="48">
        <f t="shared" si="0"/>
        <v>0</v>
      </c>
      <c r="H28" s="33"/>
      <c r="I28" s="3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2:22" ht="17.25" customHeight="1">
      <c r="B29" s="22"/>
      <c r="C29" s="25">
        <v>5</v>
      </c>
      <c r="D29" s="36"/>
      <c r="E29" s="36"/>
      <c r="F29" s="47"/>
      <c r="G29" s="48">
        <f t="shared" si="0"/>
        <v>0</v>
      </c>
      <c r="H29" s="33"/>
      <c r="I29" s="3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ht="17.25" customHeight="1">
      <c r="B30" s="22"/>
      <c r="C30" s="25">
        <v>6</v>
      </c>
      <c r="D30" s="36"/>
      <c r="E30" s="36"/>
      <c r="F30" s="47"/>
      <c r="G30" s="48">
        <f t="shared" si="0"/>
        <v>0</v>
      </c>
      <c r="H30" s="33"/>
      <c r="I30" s="3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2:22" ht="17.25" customHeight="1">
      <c r="B31" s="22"/>
      <c r="C31" s="25">
        <v>7</v>
      </c>
      <c r="D31" s="36"/>
      <c r="E31" s="36"/>
      <c r="F31" s="47"/>
      <c r="G31" s="48">
        <f t="shared" si="0"/>
        <v>0</v>
      </c>
      <c r="H31" s="33"/>
      <c r="I31" s="3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ht="17.25" customHeight="1">
      <c r="B32" s="22"/>
      <c r="C32" s="25">
        <v>8</v>
      </c>
      <c r="D32" s="36"/>
      <c r="E32" s="36"/>
      <c r="F32" s="47"/>
      <c r="G32" s="48">
        <f t="shared" si="0"/>
        <v>0</v>
      </c>
      <c r="H32" s="33"/>
      <c r="I32" s="3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 ht="17.25" customHeight="1">
      <c r="B33" s="22"/>
      <c r="C33" s="25">
        <v>9</v>
      </c>
      <c r="D33" s="36"/>
      <c r="E33" s="36"/>
      <c r="F33" s="47"/>
      <c r="G33" s="48">
        <f t="shared" si="0"/>
        <v>0</v>
      </c>
      <c r="H33" s="33"/>
      <c r="I33" s="3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 ht="17.25" customHeight="1">
      <c r="B34" s="22"/>
      <c r="C34" s="25">
        <v>10</v>
      </c>
      <c r="D34" s="36"/>
      <c r="E34" s="36"/>
      <c r="F34" s="47"/>
      <c r="G34" s="48">
        <f t="shared" si="0"/>
        <v>0</v>
      </c>
      <c r="H34" s="33"/>
      <c r="I34" s="3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 ht="17.25" customHeight="1">
      <c r="B35" s="22"/>
      <c r="C35" s="25">
        <v>11</v>
      </c>
      <c r="D35" s="36"/>
      <c r="E35" s="36"/>
      <c r="F35" s="47"/>
      <c r="G35" s="48">
        <f t="shared" si="0"/>
        <v>0</v>
      </c>
      <c r="H35" s="33"/>
      <c r="I35" s="3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 ht="17.25" customHeight="1">
      <c r="B36" s="22"/>
      <c r="C36" s="25">
        <v>12</v>
      </c>
      <c r="D36" s="36"/>
      <c r="E36" s="36"/>
      <c r="F36" s="47"/>
      <c r="G36" s="48">
        <f t="shared" si="0"/>
        <v>0</v>
      </c>
      <c r="H36" s="33"/>
      <c r="I36" s="3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 ht="17.25" customHeight="1">
      <c r="B37" s="22"/>
      <c r="C37" s="57" t="s">
        <v>37</v>
      </c>
      <c r="D37" s="58"/>
      <c r="E37" s="44"/>
      <c r="F37" s="44"/>
      <c r="G37" s="49">
        <f>SUM(G25:G36)</f>
        <v>0</v>
      </c>
      <c r="H37" s="33"/>
      <c r="I37" s="3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21" customFormat="1"/>
    <row r="39" spans="2:22" s="21" customFormat="1"/>
    <row r="40" spans="2:22" s="21" customFormat="1"/>
    <row r="41" spans="2:22" s="21" customFormat="1"/>
    <row r="42" spans="2:22" s="21" customFormat="1"/>
    <row r="43" spans="2:22" s="21" customFormat="1"/>
    <row r="44" spans="2:22" s="21" customFormat="1"/>
    <row r="45" spans="2:22" s="21" customFormat="1"/>
    <row r="46" spans="2:22" s="21" customFormat="1"/>
    <row r="47" spans="2:22" s="21" customFormat="1"/>
    <row r="48" spans="2:22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</sheetData>
  <sheetProtection sheet="1"/>
  <mergeCells count="9">
    <mergeCell ref="C37:D37"/>
    <mergeCell ref="F8:G8"/>
    <mergeCell ref="F9:G9"/>
    <mergeCell ref="F10:G10"/>
    <mergeCell ref="F11:G11"/>
    <mergeCell ref="L8:M8"/>
    <mergeCell ref="L9:M9"/>
    <mergeCell ref="L10:M10"/>
    <mergeCell ref="L11:M11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E47"/>
  <sheetViews>
    <sheetView showGridLines="0" showRowColHeaders="0" showZeros="0" tabSelected="1" zoomScaleNormal="100" workbookViewId="0">
      <selection activeCell="BF5" sqref="BF5"/>
    </sheetView>
  </sheetViews>
  <sheetFormatPr defaultRowHeight="13.5"/>
  <cols>
    <col min="1" max="1" width="7.375" customWidth="1"/>
    <col min="2" max="2" width="2" customWidth="1"/>
    <col min="3" max="120" width="1.25" style="3" customWidth="1"/>
    <col min="121" max="124" width="1.25" style="3" hidden="1" customWidth="1"/>
    <col min="125" max="160" width="1.25" style="3" customWidth="1"/>
    <col min="161" max="184" width="1.25" customWidth="1"/>
  </cols>
  <sheetData>
    <row r="1" spans="2:161" ht="20.25" customHeight="1"/>
    <row r="2" spans="2:161" ht="27.75" customHeight="1">
      <c r="Z2" s="147" t="s">
        <v>20</v>
      </c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9"/>
      <c r="AT2" s="149"/>
      <c r="AU2" s="149"/>
      <c r="AV2" s="149"/>
      <c r="FE2" s="1"/>
    </row>
    <row r="3" spans="2:161" ht="11.25" customHeight="1"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FE3" s="1"/>
    </row>
    <row r="4" spans="2:161" ht="18.75" customHeight="1">
      <c r="B4" s="3"/>
      <c r="V4" s="12"/>
      <c r="BF4" s="28" t="s">
        <v>96</v>
      </c>
      <c r="BI4" s="90" t="str">
        <f>請求書!DQ18</f>
        <v/>
      </c>
      <c r="BJ4" s="91"/>
      <c r="BK4" s="91"/>
      <c r="BL4" s="28" t="s">
        <v>42</v>
      </c>
      <c r="BN4" s="90" t="str">
        <f>請求書!DR18</f>
        <v/>
      </c>
      <c r="BO4" s="91"/>
      <c r="BP4" s="91"/>
      <c r="BQ4" s="28" t="s">
        <v>43</v>
      </c>
      <c r="BS4" s="90" t="str">
        <f>請求書!DS18</f>
        <v/>
      </c>
      <c r="BT4" s="91"/>
      <c r="BU4" s="91"/>
      <c r="BV4" s="29" t="s">
        <v>44</v>
      </c>
      <c r="CQ4" s="17"/>
    </row>
    <row r="5" spans="2:161" ht="18.75" customHeight="1">
      <c r="B5" s="11" t="s">
        <v>21</v>
      </c>
    </row>
    <row r="6" spans="2:161" ht="12" customHeight="1">
      <c r="B6" s="3"/>
      <c r="AP6" s="95" t="s">
        <v>23</v>
      </c>
      <c r="AQ6" s="96"/>
      <c r="AR6" s="96"/>
      <c r="AS6" s="96"/>
      <c r="AT6" s="96"/>
      <c r="AU6" s="118">
        <f>入力!D3</f>
        <v>0</v>
      </c>
      <c r="AV6" s="93"/>
      <c r="AW6" s="93"/>
      <c r="AX6" s="93"/>
      <c r="AY6" s="93"/>
      <c r="AZ6" s="93"/>
      <c r="BA6" s="93"/>
      <c r="BB6" s="93"/>
    </row>
    <row r="7" spans="2:161" ht="18.75" customHeight="1">
      <c r="B7" s="3"/>
      <c r="AP7" s="95" t="s">
        <v>24</v>
      </c>
      <c r="AQ7" s="96"/>
      <c r="AR7" s="96"/>
      <c r="AS7" s="96"/>
      <c r="AT7" s="96"/>
      <c r="AU7" s="119">
        <f>入力!D4</f>
        <v>0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</row>
    <row r="8" spans="2:161" ht="33.75" customHeight="1">
      <c r="B8" s="3"/>
      <c r="AP8" s="95" t="s">
        <v>25</v>
      </c>
      <c r="AQ8" s="96"/>
      <c r="AR8" s="96"/>
      <c r="AS8" s="96"/>
      <c r="AT8" s="96"/>
      <c r="AU8" s="92">
        <f>入力!D5</f>
        <v>0</v>
      </c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20" t="s">
        <v>47</v>
      </c>
    </row>
    <row r="9" spans="2:161" ht="9.75" customHeight="1">
      <c r="B9" s="3"/>
      <c r="AP9" s="13"/>
      <c r="AQ9" s="14"/>
      <c r="AR9" s="14"/>
      <c r="AS9" s="14"/>
      <c r="AT9" s="14"/>
      <c r="BW9" s="19"/>
    </row>
    <row r="10" spans="2:161">
      <c r="B10" s="3"/>
      <c r="AP10" s="95" t="s">
        <v>26</v>
      </c>
      <c r="AQ10" s="96"/>
      <c r="AR10" s="96"/>
      <c r="AS10" s="96"/>
      <c r="AT10" s="96"/>
      <c r="AU10" s="89">
        <f>入力!D6</f>
        <v>0</v>
      </c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13" t="s">
        <v>16</v>
      </c>
      <c r="BK10" s="89">
        <f>入力!D7</f>
        <v>0</v>
      </c>
      <c r="BL10" s="93"/>
      <c r="BM10" s="93"/>
      <c r="BN10" s="93"/>
      <c r="BO10" s="93"/>
      <c r="BP10" s="93"/>
      <c r="BQ10" s="93"/>
      <c r="BR10" s="93"/>
      <c r="BS10" s="93"/>
      <c r="BT10" s="93"/>
    </row>
    <row r="11" spans="2:161" ht="10.5" customHeight="1">
      <c r="B11" s="3"/>
      <c r="C11" s="82" t="s">
        <v>29</v>
      </c>
      <c r="D11" s="83"/>
      <c r="E11" s="83"/>
      <c r="F11" s="83"/>
      <c r="G11" s="83"/>
      <c r="H11" s="83"/>
      <c r="I11" s="83"/>
      <c r="J11" s="85"/>
      <c r="K11" s="85"/>
      <c r="L11" s="85"/>
      <c r="M11" s="85"/>
      <c r="N11" s="85"/>
      <c r="O11" s="85"/>
      <c r="P11" s="85"/>
      <c r="Q11" s="85"/>
      <c r="R11" s="85"/>
      <c r="S11" s="85"/>
      <c r="AP11" s="13" t="s">
        <v>27</v>
      </c>
      <c r="AU11" s="94">
        <f>入力!D8</f>
        <v>0</v>
      </c>
      <c r="AV11" s="94"/>
      <c r="AW11" s="94"/>
      <c r="AX11" s="94"/>
      <c r="AY11" s="94"/>
      <c r="AZ11" s="94"/>
      <c r="BA11" s="94"/>
      <c r="BB11" s="94"/>
      <c r="BC11" s="94"/>
      <c r="BD11" s="13" t="s">
        <v>45</v>
      </c>
      <c r="BE11" s="13"/>
      <c r="BF11" s="13"/>
      <c r="BG11" s="13"/>
      <c r="BH11" s="94">
        <f>入力!D9</f>
        <v>0</v>
      </c>
      <c r="BI11" s="94"/>
      <c r="BJ11" s="94"/>
      <c r="BK11" s="94"/>
      <c r="BL11" s="94"/>
      <c r="BM11" s="94"/>
      <c r="BN11" s="94"/>
      <c r="BO11" s="94"/>
      <c r="BP11" s="94"/>
      <c r="BQ11" s="13" t="s">
        <v>46</v>
      </c>
      <c r="BR11" s="13"/>
      <c r="BS11" s="13"/>
      <c r="BT11" s="13"/>
    </row>
    <row r="12" spans="2:161" ht="10.5" customHeight="1">
      <c r="B12" s="3"/>
      <c r="C12" s="84"/>
      <c r="D12" s="84"/>
      <c r="E12" s="84"/>
      <c r="F12" s="84"/>
      <c r="G12" s="84"/>
      <c r="H12" s="84"/>
      <c r="I12" s="84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5"/>
      <c r="U12" s="5"/>
      <c r="V12" s="5"/>
      <c r="W12" s="5"/>
      <c r="X12" s="5"/>
      <c r="Y12" s="5"/>
      <c r="Z12" s="5"/>
      <c r="AA12" s="5"/>
      <c r="AU12" s="95" t="s">
        <v>28</v>
      </c>
      <c r="AV12" s="95"/>
      <c r="AW12" s="95"/>
      <c r="AX12" s="89">
        <f>入力!D10</f>
        <v>0</v>
      </c>
      <c r="AY12" s="89"/>
      <c r="AZ12" s="89"/>
      <c r="BA12" s="89"/>
      <c r="BB12" s="89"/>
      <c r="BC12" s="89"/>
      <c r="BD12" s="89"/>
      <c r="BE12" s="89"/>
      <c r="BF12" s="95" t="s">
        <v>92</v>
      </c>
      <c r="BG12" s="95"/>
      <c r="BH12" s="95"/>
      <c r="BI12" s="95"/>
      <c r="BJ12" s="95"/>
      <c r="BK12" s="87">
        <f>入力!D11</f>
        <v>0</v>
      </c>
      <c r="BL12" s="88"/>
      <c r="BM12" s="88"/>
      <c r="BN12" s="88"/>
      <c r="BO12" s="88"/>
      <c r="BP12" s="88"/>
      <c r="BQ12" s="88"/>
      <c r="BR12" s="88"/>
      <c r="BS12" s="88"/>
      <c r="BT12" s="88"/>
      <c r="CN12" s="18"/>
    </row>
    <row r="13" spans="2:161" ht="10.5" customHeight="1">
      <c r="B13" s="3"/>
      <c r="C13" s="76" t="s">
        <v>30</v>
      </c>
      <c r="D13" s="100"/>
      <c r="E13" s="100"/>
      <c r="F13" s="100"/>
      <c r="G13" s="100"/>
      <c r="H13" s="100"/>
      <c r="I13" s="100"/>
      <c r="J13" s="75">
        <f>入力!D15</f>
        <v>0</v>
      </c>
      <c r="K13" s="75"/>
      <c r="L13" s="75"/>
      <c r="M13" s="75"/>
      <c r="N13" s="75"/>
      <c r="O13" s="75"/>
      <c r="P13" s="75"/>
      <c r="Q13" s="75"/>
      <c r="R13" s="75"/>
      <c r="S13" s="75"/>
      <c r="T13" s="5"/>
      <c r="U13" s="5"/>
      <c r="V13" s="5"/>
      <c r="W13" s="5"/>
      <c r="X13" s="5"/>
      <c r="Y13" s="5"/>
      <c r="Z13" s="5"/>
      <c r="AA13" s="5"/>
      <c r="AU13" s="94">
        <f>入力!F8</f>
        <v>0</v>
      </c>
      <c r="AV13" s="94"/>
      <c r="AW13" s="94"/>
      <c r="AX13" s="94"/>
      <c r="AY13" s="94"/>
      <c r="AZ13" s="94"/>
      <c r="BA13" s="94"/>
      <c r="BB13" s="94"/>
      <c r="BC13" s="94"/>
      <c r="BD13" s="13" t="s">
        <v>45</v>
      </c>
      <c r="BE13" s="13"/>
      <c r="BF13" s="13"/>
      <c r="BG13" s="13"/>
      <c r="BH13" s="94">
        <f>入力!F9</f>
        <v>0</v>
      </c>
      <c r="BI13" s="94"/>
      <c r="BJ13" s="94"/>
      <c r="BK13" s="94"/>
      <c r="BL13" s="94"/>
      <c r="BM13" s="94"/>
      <c r="BN13" s="94"/>
      <c r="BO13" s="94"/>
      <c r="BP13" s="94"/>
      <c r="BQ13" s="13" t="s">
        <v>46</v>
      </c>
      <c r="BR13" s="13"/>
      <c r="BS13" s="13"/>
      <c r="BT13" s="13"/>
    </row>
    <row r="14" spans="2:161" ht="10.5" customHeight="1">
      <c r="B14" s="3"/>
      <c r="C14" s="100"/>
      <c r="D14" s="100"/>
      <c r="E14" s="100"/>
      <c r="F14" s="100"/>
      <c r="G14" s="100"/>
      <c r="H14" s="100"/>
      <c r="I14" s="100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5"/>
      <c r="U14" s="5"/>
      <c r="V14" s="5"/>
      <c r="W14" s="5"/>
      <c r="X14" s="5"/>
      <c r="Y14" s="5"/>
      <c r="Z14" s="5"/>
      <c r="AA14" s="5"/>
      <c r="AU14" s="95" t="s">
        <v>28</v>
      </c>
      <c r="AV14" s="95"/>
      <c r="AW14" s="95"/>
      <c r="AX14" s="89">
        <f>入力!F10</f>
        <v>0</v>
      </c>
      <c r="AY14" s="89"/>
      <c r="AZ14" s="89"/>
      <c r="BA14" s="89"/>
      <c r="BB14" s="89"/>
      <c r="BC14" s="89"/>
      <c r="BD14" s="89"/>
      <c r="BE14" s="89"/>
      <c r="BF14" s="95" t="s">
        <v>92</v>
      </c>
      <c r="BG14" s="95"/>
      <c r="BH14" s="95"/>
      <c r="BI14" s="95"/>
      <c r="BJ14" s="95"/>
      <c r="BK14" s="87">
        <f>入力!F11</f>
        <v>0</v>
      </c>
      <c r="BL14" s="88"/>
      <c r="BM14" s="88"/>
      <c r="BN14" s="88"/>
      <c r="BO14" s="88"/>
      <c r="BP14" s="88"/>
      <c r="BQ14" s="88"/>
      <c r="BR14" s="88"/>
      <c r="BS14" s="88"/>
      <c r="BT14" s="88"/>
    </row>
    <row r="15" spans="2:161" ht="6.75" customHeight="1">
      <c r="B15" s="3"/>
      <c r="AU15" s="64" t="s">
        <v>94</v>
      </c>
      <c r="AV15" s="65"/>
      <c r="AW15" s="65"/>
      <c r="AX15" s="66"/>
      <c r="AY15" s="66"/>
      <c r="AZ15" s="67">
        <f>入力!D12</f>
        <v>0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56"/>
    </row>
    <row r="16" spans="2:161" ht="12.75" customHeight="1">
      <c r="B16" s="3"/>
      <c r="G16" s="14" t="s">
        <v>48</v>
      </c>
      <c r="AU16" s="65"/>
      <c r="AV16" s="65"/>
      <c r="AW16" s="65"/>
      <c r="AX16" s="66"/>
      <c r="AY16" s="66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56"/>
      <c r="DP16" s="40"/>
      <c r="DQ16" s="40"/>
      <c r="DR16" s="40"/>
      <c r="DS16" s="40"/>
      <c r="DT16" s="40"/>
      <c r="DU16" s="40"/>
    </row>
    <row r="17" spans="2:160" ht="4.5" customHeight="1">
      <c r="B17" s="3"/>
      <c r="AU17" s="6"/>
      <c r="AV17" s="7"/>
      <c r="AW17" s="7"/>
      <c r="AX17" s="8"/>
      <c r="AY17" s="7"/>
      <c r="AZ17" s="7"/>
      <c r="BA17" s="7"/>
      <c r="BB17" s="7"/>
      <c r="BC17" s="7"/>
      <c r="BD17" s="7"/>
      <c r="BE17" s="7"/>
      <c r="BF17" s="6"/>
      <c r="BG17" s="7"/>
      <c r="BH17" s="7"/>
      <c r="BI17" s="7"/>
      <c r="BJ17" s="7"/>
      <c r="BK17" s="9"/>
      <c r="BL17" s="10"/>
      <c r="BM17" s="10"/>
      <c r="BN17" s="10"/>
      <c r="BO17" s="10"/>
      <c r="BP17" s="10"/>
      <c r="BQ17" s="10"/>
      <c r="BR17" s="10"/>
      <c r="BS17" s="10"/>
      <c r="BT17" s="10"/>
      <c r="DP17" s="40"/>
      <c r="DQ17" s="40"/>
      <c r="DR17" s="40"/>
      <c r="DS17" s="40"/>
      <c r="DT17" s="40"/>
      <c r="DU17" s="40"/>
    </row>
    <row r="18" spans="2:160" ht="11.25" customHeight="1">
      <c r="B18" s="3"/>
      <c r="C18" s="108" t="s">
        <v>18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24">
        <f>BQ22</f>
        <v>0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 t="str">
        <f>IF(入力!D21="","　","※")</f>
        <v>　</v>
      </c>
      <c r="AJ18" s="128"/>
      <c r="AU18" s="6"/>
      <c r="AV18" s="7"/>
      <c r="AW18" s="7"/>
      <c r="AX18" s="8"/>
      <c r="AY18" s="7"/>
      <c r="AZ18" s="7"/>
      <c r="BA18" s="7"/>
      <c r="BB18" s="7"/>
      <c r="BC18" s="7"/>
      <c r="BD18" s="7"/>
      <c r="BE18" s="7"/>
      <c r="BF18" s="6"/>
      <c r="BG18" s="7"/>
      <c r="BH18" s="7"/>
      <c r="BI18" s="7"/>
      <c r="BJ18" s="7"/>
      <c r="BK18" s="9"/>
      <c r="BL18" s="10"/>
      <c r="BM18" s="10"/>
      <c r="BN18" s="10"/>
      <c r="BO18" s="10"/>
      <c r="BP18" s="10"/>
      <c r="BQ18" s="10"/>
      <c r="BR18" s="10"/>
      <c r="BS18" s="10"/>
      <c r="BT18" s="10"/>
      <c r="DP18" s="40"/>
      <c r="DQ18" s="41" t="str">
        <f>MID(入力!$D$16,1,2)</f>
        <v/>
      </c>
      <c r="DR18" s="41" t="str">
        <f>MID(入力!$D$16,3,2)</f>
        <v/>
      </c>
      <c r="DS18" s="41" t="str">
        <f>MID(入力!$D$16,5,2)</f>
        <v/>
      </c>
      <c r="DT18" s="40"/>
      <c r="DU18" s="40"/>
    </row>
    <row r="19" spans="2:160" ht="22.5" customHeight="1">
      <c r="B19" s="3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26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9"/>
      <c r="AP19" s="78" t="s">
        <v>52</v>
      </c>
      <c r="AQ19" s="79"/>
      <c r="AR19" s="79"/>
      <c r="AS19" s="79"/>
      <c r="AT19" s="79"/>
      <c r="AU19" s="79"/>
      <c r="AV19" s="79"/>
      <c r="AW19" s="79"/>
      <c r="AX19" s="79"/>
      <c r="AY19" s="80"/>
      <c r="AZ19" s="80"/>
      <c r="BA19" s="80"/>
      <c r="BB19" s="80"/>
      <c r="BC19" s="81"/>
      <c r="BD19" s="130">
        <f>入力!D20</f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131"/>
      <c r="DP19" s="40"/>
      <c r="DQ19" s="40"/>
      <c r="DR19" s="40"/>
      <c r="DS19" s="40"/>
      <c r="DT19" s="40"/>
      <c r="DU19" s="40"/>
    </row>
    <row r="20" spans="2:160" ht="6" customHeight="1">
      <c r="B20" s="3"/>
      <c r="DP20" s="40"/>
      <c r="DQ20" s="40"/>
      <c r="DR20" s="40"/>
      <c r="DS20" s="40"/>
      <c r="DT20" s="40"/>
      <c r="DU20" s="40"/>
    </row>
    <row r="21" spans="2:160">
      <c r="B21" s="3"/>
      <c r="C21" s="114" t="s">
        <v>2</v>
      </c>
      <c r="D21" s="106"/>
      <c r="E21" s="106"/>
      <c r="F21" s="106"/>
      <c r="G21" s="106"/>
      <c r="H21" s="106"/>
      <c r="I21" s="105" t="s">
        <v>31</v>
      </c>
      <c r="J21" s="106"/>
      <c r="K21" s="106"/>
      <c r="L21" s="106"/>
      <c r="M21" s="143" t="s">
        <v>1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143" t="s">
        <v>62</v>
      </c>
      <c r="AP21" s="144"/>
      <c r="AQ21" s="144"/>
      <c r="AR21" s="144"/>
      <c r="AS21" s="144"/>
      <c r="AT21" s="144"/>
      <c r="AU21" s="145"/>
      <c r="AV21" s="139" t="s">
        <v>32</v>
      </c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 t="s">
        <v>33</v>
      </c>
      <c r="BH21" s="139"/>
      <c r="BI21" s="139"/>
      <c r="BJ21" s="139"/>
      <c r="BK21" s="139"/>
      <c r="BL21" s="139"/>
      <c r="BM21" s="139"/>
      <c r="BN21" s="139"/>
      <c r="BO21" s="139"/>
      <c r="BP21" s="139"/>
      <c r="BQ21" s="139" t="s">
        <v>34</v>
      </c>
      <c r="BR21" s="139"/>
      <c r="BS21" s="139"/>
      <c r="BT21" s="139"/>
      <c r="BU21" s="139"/>
      <c r="BV21" s="139"/>
      <c r="BW21" s="139"/>
      <c r="BX21" s="139"/>
      <c r="BY21" s="139"/>
      <c r="BZ21" s="139"/>
      <c r="CA21" s="140"/>
      <c r="DP21" s="40"/>
      <c r="DQ21" s="40"/>
      <c r="DR21" s="40"/>
      <c r="DS21" s="40"/>
      <c r="DT21" s="40"/>
      <c r="DU21" s="40"/>
    </row>
    <row r="22" spans="2:160" ht="30" customHeight="1">
      <c r="B22" s="3"/>
      <c r="C22" s="115"/>
      <c r="D22" s="75"/>
      <c r="E22" s="75"/>
      <c r="F22" s="75"/>
      <c r="G22" s="75"/>
      <c r="H22" s="75"/>
      <c r="I22" s="107" t="str">
        <f>IF(入力!D17="","　",DR22&amp;"/"&amp;DS22)</f>
        <v>　</v>
      </c>
      <c r="J22" s="107"/>
      <c r="K22" s="107"/>
      <c r="L22" s="107"/>
      <c r="M22" s="141">
        <f>入力!D18</f>
        <v>0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>
        <f>入力!D19</f>
        <v>0</v>
      </c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6"/>
      <c r="AO22" s="137"/>
      <c r="AP22" s="137"/>
      <c r="AQ22" s="137"/>
      <c r="AR22" s="137"/>
      <c r="AS22" s="137"/>
      <c r="AT22" s="137"/>
      <c r="AU22" s="137"/>
      <c r="AV22" s="136">
        <f>入力!D21</f>
        <v>0</v>
      </c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6">
        <f>INT(入力!D21*入力!D22)</f>
        <v>0</v>
      </c>
      <c r="BH22" s="137"/>
      <c r="BI22" s="137"/>
      <c r="BJ22" s="137"/>
      <c r="BK22" s="137"/>
      <c r="BL22" s="137"/>
      <c r="BM22" s="137"/>
      <c r="BN22" s="137"/>
      <c r="BO22" s="137"/>
      <c r="BP22" s="137"/>
      <c r="BQ22" s="136">
        <f>AV22+BG22</f>
        <v>0</v>
      </c>
      <c r="BR22" s="137"/>
      <c r="BS22" s="137"/>
      <c r="BT22" s="137"/>
      <c r="BU22" s="137"/>
      <c r="BV22" s="137"/>
      <c r="BW22" s="137"/>
      <c r="BX22" s="137"/>
      <c r="BY22" s="137"/>
      <c r="BZ22" s="137"/>
      <c r="CA22" s="138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42"/>
      <c r="DQ22" s="41" t="str">
        <f>MID(入力!$D$17,1,2)</f>
        <v/>
      </c>
      <c r="DR22" s="41" t="str">
        <f>MID(入力!$D$17,3,2)</f>
        <v/>
      </c>
      <c r="DS22" s="41" t="str">
        <f>MID(入力!$D$17,5,2)</f>
        <v/>
      </c>
      <c r="DT22" s="40"/>
      <c r="DU22" s="40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2:160" ht="30" customHeight="1">
      <c r="B23" s="3"/>
      <c r="C23" s="101"/>
      <c r="D23" s="102"/>
      <c r="E23" s="102"/>
      <c r="F23" s="102"/>
      <c r="G23" s="102"/>
      <c r="H23" s="102"/>
      <c r="I23" s="112"/>
      <c r="J23" s="102"/>
      <c r="K23" s="102"/>
      <c r="L23" s="102"/>
      <c r="M23" s="133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1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3"/>
      <c r="AO23" s="112"/>
      <c r="AP23" s="112"/>
      <c r="AQ23" s="112"/>
      <c r="AR23" s="112"/>
      <c r="AS23" s="112"/>
      <c r="AT23" s="112"/>
      <c r="AU23" s="112"/>
      <c r="AV23" s="120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20"/>
      <c r="BH23" s="102"/>
      <c r="BI23" s="102"/>
      <c r="BJ23" s="102"/>
      <c r="BK23" s="102"/>
      <c r="BL23" s="102"/>
      <c r="BM23" s="102"/>
      <c r="BN23" s="102"/>
      <c r="BO23" s="102"/>
      <c r="BP23" s="102"/>
      <c r="BQ23" s="120"/>
      <c r="BR23" s="102"/>
      <c r="BS23" s="102"/>
      <c r="BT23" s="102"/>
      <c r="BU23" s="102"/>
      <c r="BV23" s="102"/>
      <c r="BW23" s="102"/>
      <c r="BX23" s="102"/>
      <c r="BY23" s="102"/>
      <c r="BZ23" s="102"/>
      <c r="CA23" s="132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42"/>
      <c r="DQ23" s="42"/>
      <c r="DR23" s="42"/>
      <c r="DS23" s="42"/>
      <c r="DT23" s="42"/>
      <c r="DU23" s="42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2:160" ht="30" customHeight="1">
      <c r="B24" s="3"/>
      <c r="C24" s="101"/>
      <c r="D24" s="102"/>
      <c r="E24" s="102"/>
      <c r="F24" s="102"/>
      <c r="G24" s="102"/>
      <c r="H24" s="102"/>
      <c r="I24" s="112"/>
      <c r="J24" s="102"/>
      <c r="K24" s="102"/>
      <c r="L24" s="102"/>
      <c r="M24" s="133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1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3"/>
      <c r="AO24" s="112"/>
      <c r="AP24" s="112"/>
      <c r="AQ24" s="112"/>
      <c r="AR24" s="112"/>
      <c r="AS24" s="112"/>
      <c r="AT24" s="112"/>
      <c r="AU24" s="112"/>
      <c r="AV24" s="120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20"/>
      <c r="BH24" s="102"/>
      <c r="BI24" s="102"/>
      <c r="BJ24" s="102"/>
      <c r="BK24" s="102"/>
      <c r="BL24" s="102"/>
      <c r="BM24" s="102"/>
      <c r="BN24" s="102"/>
      <c r="BO24" s="102"/>
      <c r="BP24" s="102"/>
      <c r="BQ24" s="120"/>
      <c r="BR24" s="102"/>
      <c r="BS24" s="102"/>
      <c r="BT24" s="102"/>
      <c r="BU24" s="102"/>
      <c r="BV24" s="102"/>
      <c r="BW24" s="102"/>
      <c r="BX24" s="102"/>
      <c r="BY24" s="102"/>
      <c r="BZ24" s="102"/>
      <c r="CA24" s="132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2:160" ht="30" customHeight="1">
      <c r="B25" s="3"/>
      <c r="C25" s="101"/>
      <c r="D25" s="102"/>
      <c r="E25" s="102"/>
      <c r="F25" s="102"/>
      <c r="G25" s="102"/>
      <c r="H25" s="102"/>
      <c r="I25" s="112"/>
      <c r="J25" s="102"/>
      <c r="K25" s="102"/>
      <c r="L25" s="102"/>
      <c r="M25" s="133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1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12"/>
      <c r="AP25" s="112"/>
      <c r="AQ25" s="112"/>
      <c r="AR25" s="112"/>
      <c r="AS25" s="112"/>
      <c r="AT25" s="112"/>
      <c r="AU25" s="112"/>
      <c r="AV25" s="120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20"/>
      <c r="BH25" s="102"/>
      <c r="BI25" s="102"/>
      <c r="BJ25" s="102"/>
      <c r="BK25" s="102"/>
      <c r="BL25" s="102"/>
      <c r="BM25" s="102"/>
      <c r="BN25" s="102"/>
      <c r="BO25" s="102"/>
      <c r="BP25" s="102"/>
      <c r="BQ25" s="120"/>
      <c r="BR25" s="102"/>
      <c r="BS25" s="102"/>
      <c r="BT25" s="102"/>
      <c r="BU25" s="102"/>
      <c r="BV25" s="102"/>
      <c r="BW25" s="102"/>
      <c r="BX25" s="102"/>
      <c r="BY25" s="102"/>
      <c r="BZ25" s="102"/>
      <c r="CA25" s="132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2:160" ht="30" customHeight="1">
      <c r="B26" s="3"/>
      <c r="C26" s="103"/>
      <c r="D26" s="104"/>
      <c r="E26" s="104"/>
      <c r="F26" s="104"/>
      <c r="G26" s="104"/>
      <c r="H26" s="104"/>
      <c r="I26" s="113"/>
      <c r="J26" s="104"/>
      <c r="K26" s="104"/>
      <c r="L26" s="104"/>
      <c r="M26" s="116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50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51"/>
      <c r="AO26" s="113"/>
      <c r="AP26" s="113"/>
      <c r="AQ26" s="113"/>
      <c r="AR26" s="113"/>
      <c r="AS26" s="113"/>
      <c r="AT26" s="113"/>
      <c r="AU26" s="113"/>
      <c r="AV26" s="13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34"/>
      <c r="BH26" s="104"/>
      <c r="BI26" s="104"/>
      <c r="BJ26" s="104"/>
      <c r="BK26" s="104"/>
      <c r="BL26" s="104"/>
      <c r="BM26" s="104"/>
      <c r="BN26" s="104"/>
      <c r="BO26" s="104"/>
      <c r="BP26" s="104"/>
      <c r="BQ26" s="134"/>
      <c r="BR26" s="104"/>
      <c r="BS26" s="104"/>
      <c r="BT26" s="104"/>
      <c r="BU26" s="104"/>
      <c r="BV26" s="104"/>
      <c r="BW26" s="104"/>
      <c r="BX26" s="104"/>
      <c r="BY26" s="104"/>
      <c r="BZ26" s="104"/>
      <c r="CA26" s="13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2:160" ht="4.5" customHeight="1">
      <c r="B27" s="3"/>
    </row>
    <row r="28" spans="2:160">
      <c r="B28" s="3"/>
      <c r="C28" s="14" t="s">
        <v>35</v>
      </c>
    </row>
    <row r="29" spans="2:160">
      <c r="B29" s="3"/>
      <c r="C29" s="76" t="s">
        <v>19</v>
      </c>
      <c r="D29" s="100"/>
      <c r="E29" s="100"/>
      <c r="F29" s="98" t="s">
        <v>85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 t="s">
        <v>87</v>
      </c>
      <c r="AW29" s="77"/>
      <c r="AX29" s="77"/>
      <c r="AY29" s="77"/>
      <c r="AZ29" s="77"/>
      <c r="BA29" s="77"/>
      <c r="BB29" s="77"/>
      <c r="BC29" s="77"/>
      <c r="BD29" s="77"/>
      <c r="BE29" s="77"/>
      <c r="BF29" s="77" t="s">
        <v>88</v>
      </c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98" t="s">
        <v>32</v>
      </c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2:160" ht="24" customHeight="1">
      <c r="B30" s="3"/>
      <c r="C30" s="76">
        <v>1</v>
      </c>
      <c r="D30" s="100"/>
      <c r="E30" s="100"/>
      <c r="F30" s="75">
        <f>入力!D25</f>
        <v>0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>
        <f>入力!E25</f>
        <v>0</v>
      </c>
      <c r="AW30" s="75"/>
      <c r="AX30" s="75"/>
      <c r="AY30" s="75"/>
      <c r="AZ30" s="75"/>
      <c r="BA30" s="75"/>
      <c r="BB30" s="75"/>
      <c r="BC30" s="75"/>
      <c r="BD30" s="75"/>
      <c r="BE30" s="75"/>
      <c r="BF30" s="69">
        <f>入力!F25</f>
        <v>0</v>
      </c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97">
        <f>入力!G25</f>
        <v>0</v>
      </c>
      <c r="BR30" s="75"/>
      <c r="BS30" s="75"/>
      <c r="BT30" s="75"/>
      <c r="BU30" s="75"/>
      <c r="BV30" s="75"/>
      <c r="BW30" s="75"/>
      <c r="BX30" s="75"/>
      <c r="BY30" s="75"/>
      <c r="BZ30" s="75"/>
      <c r="CA30" s="75"/>
    </row>
    <row r="31" spans="2:160" ht="24" customHeight="1">
      <c r="B31" s="3"/>
      <c r="C31" s="76">
        <v>2</v>
      </c>
      <c r="D31" s="76"/>
      <c r="E31" s="76"/>
      <c r="F31" s="75">
        <f>入力!D26</f>
        <v>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>
        <f>入力!E26</f>
        <v>0</v>
      </c>
      <c r="AW31" s="75"/>
      <c r="AX31" s="75"/>
      <c r="AY31" s="75"/>
      <c r="AZ31" s="75"/>
      <c r="BA31" s="75"/>
      <c r="BB31" s="75"/>
      <c r="BC31" s="75"/>
      <c r="BD31" s="75"/>
      <c r="BE31" s="75"/>
      <c r="BF31" s="69">
        <f>入力!F26</f>
        <v>0</v>
      </c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97">
        <f>入力!G26</f>
        <v>0</v>
      </c>
      <c r="BR31" s="75"/>
      <c r="BS31" s="75"/>
      <c r="BT31" s="75"/>
      <c r="BU31" s="75"/>
      <c r="BV31" s="75"/>
      <c r="BW31" s="75"/>
      <c r="BX31" s="75"/>
      <c r="BY31" s="75"/>
      <c r="BZ31" s="75"/>
      <c r="CA31" s="75"/>
    </row>
    <row r="32" spans="2:160" ht="24" customHeight="1">
      <c r="B32" s="3"/>
      <c r="C32" s="76">
        <v>3</v>
      </c>
      <c r="D32" s="76"/>
      <c r="E32" s="76"/>
      <c r="F32" s="75">
        <f>入力!D27</f>
        <v>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>
        <f>入力!E27</f>
        <v>0</v>
      </c>
      <c r="AW32" s="75"/>
      <c r="AX32" s="75"/>
      <c r="AY32" s="75"/>
      <c r="AZ32" s="75"/>
      <c r="BA32" s="75"/>
      <c r="BB32" s="75"/>
      <c r="BC32" s="75"/>
      <c r="BD32" s="75"/>
      <c r="BE32" s="75"/>
      <c r="BF32" s="69">
        <f>入力!F27</f>
        <v>0</v>
      </c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97">
        <f>入力!G27</f>
        <v>0</v>
      </c>
      <c r="BR32" s="75"/>
      <c r="BS32" s="75"/>
      <c r="BT32" s="75"/>
      <c r="BU32" s="75"/>
      <c r="BV32" s="75"/>
      <c r="BW32" s="75"/>
      <c r="BX32" s="75"/>
      <c r="BY32" s="75"/>
      <c r="BZ32" s="75"/>
      <c r="CA32" s="75"/>
    </row>
    <row r="33" spans="2:79" ht="24" customHeight="1">
      <c r="B33" s="3"/>
      <c r="C33" s="76">
        <v>4</v>
      </c>
      <c r="D33" s="76"/>
      <c r="E33" s="76"/>
      <c r="F33" s="75">
        <f>入力!D28</f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>
        <f>入力!E28</f>
        <v>0</v>
      </c>
      <c r="AW33" s="75"/>
      <c r="AX33" s="75"/>
      <c r="AY33" s="75"/>
      <c r="AZ33" s="75"/>
      <c r="BA33" s="75"/>
      <c r="BB33" s="75"/>
      <c r="BC33" s="75"/>
      <c r="BD33" s="75"/>
      <c r="BE33" s="75"/>
      <c r="BF33" s="69">
        <f>入力!F28</f>
        <v>0</v>
      </c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97">
        <f>入力!G28</f>
        <v>0</v>
      </c>
      <c r="BR33" s="75"/>
      <c r="BS33" s="75"/>
      <c r="BT33" s="75"/>
      <c r="BU33" s="75"/>
      <c r="BV33" s="75"/>
      <c r="BW33" s="75"/>
      <c r="BX33" s="75"/>
      <c r="BY33" s="75"/>
      <c r="BZ33" s="75"/>
      <c r="CA33" s="75"/>
    </row>
    <row r="34" spans="2:79" ht="24" customHeight="1">
      <c r="B34" s="3"/>
      <c r="C34" s="76">
        <v>5</v>
      </c>
      <c r="D34" s="76"/>
      <c r="E34" s="76"/>
      <c r="F34" s="75">
        <f>入力!D29</f>
        <v>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>
        <f>入力!E29</f>
        <v>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69">
        <f>入力!F29</f>
        <v>0</v>
      </c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97">
        <f>入力!G29</f>
        <v>0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</row>
    <row r="35" spans="2:79" ht="24" customHeight="1">
      <c r="B35" s="3"/>
      <c r="C35" s="76">
        <v>6</v>
      </c>
      <c r="D35" s="76"/>
      <c r="E35" s="76"/>
      <c r="F35" s="75">
        <f>入力!D30</f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>
        <f>入力!E30</f>
        <v>0</v>
      </c>
      <c r="AW35" s="75"/>
      <c r="AX35" s="75"/>
      <c r="AY35" s="75"/>
      <c r="AZ35" s="75"/>
      <c r="BA35" s="75"/>
      <c r="BB35" s="75"/>
      <c r="BC35" s="75"/>
      <c r="BD35" s="75"/>
      <c r="BE35" s="75"/>
      <c r="BF35" s="69">
        <f>入力!F30</f>
        <v>0</v>
      </c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97">
        <f>入力!G30</f>
        <v>0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</row>
    <row r="36" spans="2:79" ht="24" customHeight="1">
      <c r="B36" s="3"/>
      <c r="C36" s="76">
        <v>7</v>
      </c>
      <c r="D36" s="76"/>
      <c r="E36" s="76"/>
      <c r="F36" s="75">
        <f>入力!D31</f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>
        <f>入力!E31</f>
        <v>0</v>
      </c>
      <c r="AW36" s="75"/>
      <c r="AX36" s="75"/>
      <c r="AY36" s="75"/>
      <c r="AZ36" s="75"/>
      <c r="BA36" s="75"/>
      <c r="BB36" s="75"/>
      <c r="BC36" s="75"/>
      <c r="BD36" s="75"/>
      <c r="BE36" s="75"/>
      <c r="BF36" s="69">
        <f>入力!F31</f>
        <v>0</v>
      </c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97">
        <f>入力!G31</f>
        <v>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</row>
    <row r="37" spans="2:79" ht="24" customHeight="1">
      <c r="B37" s="3"/>
      <c r="C37" s="76">
        <v>8</v>
      </c>
      <c r="D37" s="76"/>
      <c r="E37" s="76"/>
      <c r="F37" s="75">
        <f>入力!D32</f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>
        <f>入力!E32</f>
        <v>0</v>
      </c>
      <c r="AW37" s="75"/>
      <c r="AX37" s="75"/>
      <c r="AY37" s="75"/>
      <c r="AZ37" s="75"/>
      <c r="BA37" s="75"/>
      <c r="BB37" s="75"/>
      <c r="BC37" s="75"/>
      <c r="BD37" s="75"/>
      <c r="BE37" s="75"/>
      <c r="BF37" s="69">
        <f>入力!F32</f>
        <v>0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97">
        <f>入力!G32</f>
        <v>0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</row>
    <row r="38" spans="2:79" ht="24" customHeight="1">
      <c r="B38" s="3"/>
      <c r="C38" s="76">
        <v>9</v>
      </c>
      <c r="D38" s="76"/>
      <c r="E38" s="76"/>
      <c r="F38" s="75">
        <f>入力!D33</f>
        <v>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>
        <f>入力!E33</f>
        <v>0</v>
      </c>
      <c r="AW38" s="75"/>
      <c r="AX38" s="75"/>
      <c r="AY38" s="75"/>
      <c r="AZ38" s="75"/>
      <c r="BA38" s="75"/>
      <c r="BB38" s="75"/>
      <c r="BC38" s="75"/>
      <c r="BD38" s="75"/>
      <c r="BE38" s="75"/>
      <c r="BF38" s="69">
        <f>入力!F33</f>
        <v>0</v>
      </c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97">
        <f>入力!G33</f>
        <v>0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</row>
    <row r="39" spans="2:79" ht="24" customHeight="1">
      <c r="B39" s="3"/>
      <c r="C39" s="76">
        <v>10</v>
      </c>
      <c r="D39" s="76"/>
      <c r="E39" s="76"/>
      <c r="F39" s="75">
        <f>入力!D34</f>
        <v>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>
        <f>入力!E34</f>
        <v>0</v>
      </c>
      <c r="AW39" s="75"/>
      <c r="AX39" s="75"/>
      <c r="AY39" s="75"/>
      <c r="AZ39" s="75"/>
      <c r="BA39" s="75"/>
      <c r="BB39" s="75"/>
      <c r="BC39" s="75"/>
      <c r="BD39" s="75"/>
      <c r="BE39" s="75"/>
      <c r="BF39" s="69">
        <f>入力!F34</f>
        <v>0</v>
      </c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97">
        <f>入力!G34</f>
        <v>0</v>
      </c>
      <c r="BR39" s="75"/>
      <c r="BS39" s="75"/>
      <c r="BT39" s="75"/>
      <c r="BU39" s="75"/>
      <c r="BV39" s="75"/>
      <c r="BW39" s="75"/>
      <c r="BX39" s="75"/>
      <c r="BY39" s="75"/>
      <c r="BZ39" s="75"/>
      <c r="CA39" s="75"/>
    </row>
    <row r="40" spans="2:79" ht="24" customHeight="1">
      <c r="B40" s="3"/>
      <c r="C40" s="76">
        <v>11</v>
      </c>
      <c r="D40" s="76"/>
      <c r="E40" s="76"/>
      <c r="F40" s="75">
        <f>入力!D35</f>
        <v>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>
        <f>入力!E35</f>
        <v>0</v>
      </c>
      <c r="AW40" s="75"/>
      <c r="AX40" s="75"/>
      <c r="AY40" s="75"/>
      <c r="AZ40" s="75"/>
      <c r="BA40" s="75"/>
      <c r="BB40" s="75"/>
      <c r="BC40" s="75"/>
      <c r="BD40" s="75"/>
      <c r="BE40" s="75"/>
      <c r="BF40" s="69">
        <f>入力!F35</f>
        <v>0</v>
      </c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97">
        <f>入力!G35</f>
        <v>0</v>
      </c>
      <c r="BR40" s="75"/>
      <c r="BS40" s="75"/>
      <c r="BT40" s="75"/>
      <c r="BU40" s="75"/>
      <c r="BV40" s="75"/>
      <c r="BW40" s="75"/>
      <c r="BX40" s="75"/>
      <c r="BY40" s="75"/>
      <c r="BZ40" s="75"/>
      <c r="CA40" s="75"/>
    </row>
    <row r="41" spans="2:79" ht="24" customHeight="1">
      <c r="B41" s="3"/>
      <c r="C41" s="76">
        <v>12</v>
      </c>
      <c r="D41" s="76"/>
      <c r="E41" s="76"/>
      <c r="F41" s="75">
        <f>入力!D36</f>
        <v>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>
        <f>入力!E36</f>
        <v>0</v>
      </c>
      <c r="AW41" s="75"/>
      <c r="AX41" s="75"/>
      <c r="AY41" s="75"/>
      <c r="AZ41" s="75"/>
      <c r="BA41" s="75"/>
      <c r="BB41" s="75"/>
      <c r="BC41" s="75"/>
      <c r="BD41" s="75"/>
      <c r="BE41" s="75"/>
      <c r="BF41" s="69">
        <f>入力!F36</f>
        <v>0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97">
        <f>入力!G36</f>
        <v>0</v>
      </c>
      <c r="BR41" s="75"/>
      <c r="BS41" s="75"/>
      <c r="BT41" s="75"/>
      <c r="BU41" s="75"/>
      <c r="BV41" s="75"/>
      <c r="BW41" s="75"/>
      <c r="BX41" s="75"/>
      <c r="BY41" s="75"/>
      <c r="BZ41" s="75"/>
      <c r="CA41" s="75"/>
    </row>
    <row r="42" spans="2:79" ht="24" customHeight="1">
      <c r="B42" s="3"/>
      <c r="C42" s="70" t="s">
        <v>36</v>
      </c>
      <c r="D42" s="71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4"/>
      <c r="BQ42" s="97">
        <f>SUM(BQ30:CA41)</f>
        <v>0</v>
      </c>
      <c r="BR42" s="75"/>
      <c r="BS42" s="75"/>
      <c r="BT42" s="75"/>
      <c r="BU42" s="75"/>
      <c r="BV42" s="75"/>
      <c r="BW42" s="75"/>
      <c r="BX42" s="75"/>
      <c r="BY42" s="75"/>
      <c r="BZ42" s="75"/>
      <c r="CA42" s="75"/>
    </row>
    <row r="43" spans="2:79" ht="6.75" customHeight="1"/>
    <row r="44" spans="2:79" ht="11.25" customHeight="1">
      <c r="D44" s="13" t="s">
        <v>39</v>
      </c>
      <c r="E44" s="13"/>
      <c r="F44" s="13" t="s">
        <v>50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7"/>
      <c r="AF44" s="27"/>
      <c r="AG44" s="19"/>
      <c r="AH44" s="19"/>
      <c r="AI44" s="19"/>
      <c r="AJ44" s="19"/>
    </row>
    <row r="45" spans="2:79" ht="11.25" customHeight="1">
      <c r="D45" s="13"/>
      <c r="E45" s="13"/>
      <c r="F45" s="13" t="s">
        <v>40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7"/>
      <c r="AF45" s="27"/>
      <c r="AG45" s="19"/>
      <c r="AH45" s="19"/>
      <c r="AI45" s="19"/>
      <c r="AJ45" s="19"/>
    </row>
    <row r="46" spans="2:79" ht="12" customHeight="1">
      <c r="F46" s="13" t="s">
        <v>49</v>
      </c>
      <c r="BK46" s="96" t="s">
        <v>38</v>
      </c>
      <c r="BL46" s="96"/>
      <c r="BM46" s="96"/>
      <c r="BN46" s="96"/>
      <c r="BO46" s="93">
        <f>入力!D5</f>
        <v>0</v>
      </c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</row>
    <row r="47" spans="2:79" ht="9" customHeight="1">
      <c r="BK47" s="96"/>
      <c r="BL47" s="96"/>
      <c r="BM47" s="96"/>
      <c r="BN47" s="96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</row>
  </sheetData>
  <mergeCells count="152">
    <mergeCell ref="Z2:AV2"/>
    <mergeCell ref="C30:E30"/>
    <mergeCell ref="AA26:AN26"/>
    <mergeCell ref="C23:H23"/>
    <mergeCell ref="C24:H24"/>
    <mergeCell ref="M21:AN21"/>
    <mergeCell ref="AU11:BC11"/>
    <mergeCell ref="AU13:BC13"/>
    <mergeCell ref="AU14:AW14"/>
    <mergeCell ref="AX14:BE14"/>
    <mergeCell ref="C36:E36"/>
    <mergeCell ref="C37:E37"/>
    <mergeCell ref="C38:E38"/>
    <mergeCell ref="C31:E31"/>
    <mergeCell ref="AA22:AN22"/>
    <mergeCell ref="C32:E32"/>
    <mergeCell ref="C33:E33"/>
    <mergeCell ref="C34:E34"/>
    <mergeCell ref="C29:E29"/>
    <mergeCell ref="M25:Z25"/>
    <mergeCell ref="AV21:BF21"/>
    <mergeCell ref="BG21:BP21"/>
    <mergeCell ref="BG22:BP22"/>
    <mergeCell ref="C39:E39"/>
    <mergeCell ref="M22:Z22"/>
    <mergeCell ref="AO21:AU21"/>
    <mergeCell ref="AO22:AU22"/>
    <mergeCell ref="C35:E35"/>
    <mergeCell ref="AO24:AU24"/>
    <mergeCell ref="AV24:BF24"/>
    <mergeCell ref="BF12:BJ12"/>
    <mergeCell ref="AP8:AT8"/>
    <mergeCell ref="AP10:AT10"/>
    <mergeCell ref="BQ22:CA22"/>
    <mergeCell ref="BQ21:CA21"/>
    <mergeCell ref="AU12:AW12"/>
    <mergeCell ref="AU10:BE10"/>
    <mergeCell ref="BK10:BT10"/>
    <mergeCell ref="AV22:BF22"/>
    <mergeCell ref="BH13:BP13"/>
    <mergeCell ref="BQ26:CA26"/>
    <mergeCell ref="AA25:AN25"/>
    <mergeCell ref="AO25:AU25"/>
    <mergeCell ref="AV25:BF25"/>
    <mergeCell ref="BG25:BP25"/>
    <mergeCell ref="BQ25:CA25"/>
    <mergeCell ref="AO26:AU26"/>
    <mergeCell ref="AV26:BF26"/>
    <mergeCell ref="BG26:BP26"/>
    <mergeCell ref="BQ23:CA23"/>
    <mergeCell ref="M24:Z24"/>
    <mergeCell ref="BQ24:CA24"/>
    <mergeCell ref="M23:Z23"/>
    <mergeCell ref="BG24:BP24"/>
    <mergeCell ref="AA23:AN23"/>
    <mergeCell ref="AO23:AU23"/>
    <mergeCell ref="AU6:BB6"/>
    <mergeCell ref="AU7:CA7"/>
    <mergeCell ref="AP6:AT6"/>
    <mergeCell ref="AV23:BF23"/>
    <mergeCell ref="BG23:BP23"/>
    <mergeCell ref="AA24:AN24"/>
    <mergeCell ref="AP7:AT7"/>
    <mergeCell ref="P18:AH19"/>
    <mergeCell ref="AI18:AJ19"/>
    <mergeCell ref="BD19:BR19"/>
    <mergeCell ref="C18:O19"/>
    <mergeCell ref="I23:L23"/>
    <mergeCell ref="I24:L24"/>
    <mergeCell ref="I25:L25"/>
    <mergeCell ref="I26:L26"/>
    <mergeCell ref="C21:H21"/>
    <mergeCell ref="C22:H22"/>
    <mergeCell ref="M26:Z26"/>
    <mergeCell ref="F31:AU31"/>
    <mergeCell ref="F30:AU30"/>
    <mergeCell ref="BQ29:CA29"/>
    <mergeCell ref="BQ30:CA30"/>
    <mergeCell ref="C13:I14"/>
    <mergeCell ref="J13:S14"/>
    <mergeCell ref="C25:H25"/>
    <mergeCell ref="C26:H26"/>
    <mergeCell ref="I21:L21"/>
    <mergeCell ref="I22:L22"/>
    <mergeCell ref="BQ34:CA34"/>
    <mergeCell ref="F35:AU35"/>
    <mergeCell ref="BQ35:CA35"/>
    <mergeCell ref="F36:AU36"/>
    <mergeCell ref="BQ36:CA36"/>
    <mergeCell ref="BQ31:CA31"/>
    <mergeCell ref="F32:AU32"/>
    <mergeCell ref="BQ32:CA32"/>
    <mergeCell ref="F33:AU33"/>
    <mergeCell ref="BQ33:CA33"/>
    <mergeCell ref="BQ41:CA41"/>
    <mergeCell ref="C40:E40"/>
    <mergeCell ref="F37:AU37"/>
    <mergeCell ref="BQ37:CA37"/>
    <mergeCell ref="F38:AU38"/>
    <mergeCell ref="BQ38:CA38"/>
    <mergeCell ref="F39:AU39"/>
    <mergeCell ref="BF38:BP38"/>
    <mergeCell ref="BF39:BP39"/>
    <mergeCell ref="BF40:BP40"/>
    <mergeCell ref="BF14:BJ14"/>
    <mergeCell ref="BK14:BT14"/>
    <mergeCell ref="BO46:CA47"/>
    <mergeCell ref="BK46:BN47"/>
    <mergeCell ref="BQ42:CA42"/>
    <mergeCell ref="F40:AU40"/>
    <mergeCell ref="BQ40:CA40"/>
    <mergeCell ref="BQ39:CA39"/>
    <mergeCell ref="F29:AU29"/>
    <mergeCell ref="F34:AU34"/>
    <mergeCell ref="AP19:BC19"/>
    <mergeCell ref="C11:I12"/>
    <mergeCell ref="J11:S12"/>
    <mergeCell ref="BK12:BT12"/>
    <mergeCell ref="AX12:BE12"/>
    <mergeCell ref="BI4:BK4"/>
    <mergeCell ref="BN4:BP4"/>
    <mergeCell ref="BS4:BU4"/>
    <mergeCell ref="AU8:BV8"/>
    <mergeCell ref="BH11:BP11"/>
    <mergeCell ref="AV29:BE29"/>
    <mergeCell ref="BF29:BP29"/>
    <mergeCell ref="AV30:BE30"/>
    <mergeCell ref="AV31:BE31"/>
    <mergeCell ref="AV32:BE32"/>
    <mergeCell ref="AV33:BE33"/>
    <mergeCell ref="BF30:BP30"/>
    <mergeCell ref="BF31:BP31"/>
    <mergeCell ref="BF32:BP32"/>
    <mergeCell ref="BF33:BP33"/>
    <mergeCell ref="BF36:BP36"/>
    <mergeCell ref="BF37:BP37"/>
    <mergeCell ref="AV34:BE34"/>
    <mergeCell ref="AV35:BE35"/>
    <mergeCell ref="AV36:BE36"/>
    <mergeCell ref="AV37:BE37"/>
    <mergeCell ref="BF34:BP34"/>
    <mergeCell ref="BF35:BP35"/>
    <mergeCell ref="AU15:AY16"/>
    <mergeCell ref="AZ15:BS16"/>
    <mergeCell ref="BF41:BP41"/>
    <mergeCell ref="C42:BP42"/>
    <mergeCell ref="AV40:BE40"/>
    <mergeCell ref="AV41:BE41"/>
    <mergeCell ref="AV38:BE38"/>
    <mergeCell ref="AV39:BE39"/>
    <mergeCell ref="C41:E41"/>
    <mergeCell ref="F41:AU41"/>
  </mergeCells>
  <phoneticPr fontId="1"/>
  <pageMargins left="0.27559055118110237" right="0.27559055118110237" top="0.98425196850393704" bottom="7.874015748031496E-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FE47"/>
  <sheetViews>
    <sheetView showGridLines="0" showRowColHeaders="0" showZeros="0" zoomScaleNormal="100" workbookViewId="0">
      <selection activeCell="AV31" sqref="AV31:BE31"/>
    </sheetView>
  </sheetViews>
  <sheetFormatPr defaultRowHeight="13.5"/>
  <cols>
    <col min="1" max="1" width="7.375" customWidth="1"/>
    <col min="2" max="2" width="2" customWidth="1"/>
    <col min="3" max="120" width="1.25" style="3" customWidth="1"/>
    <col min="121" max="124" width="1.25" style="3" hidden="1" customWidth="1"/>
    <col min="125" max="160" width="1.25" style="3" customWidth="1"/>
    <col min="161" max="184" width="1.25" customWidth="1"/>
  </cols>
  <sheetData>
    <row r="1" spans="2:161" ht="20.25" customHeight="1" thickBot="1"/>
    <row r="2" spans="2:161" ht="27.75" customHeight="1" thickTop="1">
      <c r="C2" s="154" t="s">
        <v>89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Z2" s="147" t="s">
        <v>20</v>
      </c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9"/>
      <c r="AT2" s="149"/>
      <c r="AU2" s="149"/>
      <c r="AV2" s="149"/>
      <c r="FE2" s="1"/>
    </row>
    <row r="3" spans="2:161" ht="11.25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FE3" s="1"/>
    </row>
    <row r="4" spans="2:161" ht="18.75" customHeight="1" thickBot="1">
      <c r="B4" s="3"/>
      <c r="C4" s="160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  <c r="V4" s="12"/>
      <c r="BF4" s="28" t="s">
        <v>41</v>
      </c>
      <c r="BI4" s="165">
        <v>28</v>
      </c>
      <c r="BJ4" s="166"/>
      <c r="BK4" s="166"/>
      <c r="BL4" s="28" t="s">
        <v>42</v>
      </c>
      <c r="BN4" s="165">
        <v>1</v>
      </c>
      <c r="BO4" s="166"/>
      <c r="BP4" s="166"/>
      <c r="BQ4" s="28" t="s">
        <v>43</v>
      </c>
      <c r="BS4" s="165">
        <v>20</v>
      </c>
      <c r="BT4" s="166"/>
      <c r="BU4" s="166"/>
      <c r="BV4" s="29" t="s">
        <v>44</v>
      </c>
      <c r="CQ4" s="17"/>
    </row>
    <row r="5" spans="2:161" ht="18.75" customHeight="1" thickTop="1">
      <c r="B5" s="11" t="s">
        <v>21</v>
      </c>
    </row>
    <row r="6" spans="2:161" ht="12" customHeight="1">
      <c r="B6" s="3"/>
      <c r="AP6" s="95" t="s">
        <v>3</v>
      </c>
      <c r="AQ6" s="96"/>
      <c r="AR6" s="96"/>
      <c r="AS6" s="96"/>
      <c r="AT6" s="96"/>
      <c r="AU6" s="167" t="s">
        <v>64</v>
      </c>
      <c r="AV6" s="168"/>
      <c r="AW6" s="168"/>
      <c r="AX6" s="168"/>
      <c r="AY6" s="168"/>
      <c r="AZ6" s="168"/>
      <c r="BA6" s="168"/>
      <c r="BB6" s="168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</row>
    <row r="7" spans="2:161" ht="18.75" customHeight="1">
      <c r="B7" s="3"/>
      <c r="AP7" s="95" t="s">
        <v>24</v>
      </c>
      <c r="AQ7" s="96"/>
      <c r="AR7" s="96"/>
      <c r="AS7" s="96"/>
      <c r="AT7" s="96"/>
      <c r="AU7" s="169" t="s">
        <v>65</v>
      </c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</row>
    <row r="8" spans="2:161" ht="33.75" customHeight="1">
      <c r="B8" s="3"/>
      <c r="AP8" s="95" t="s">
        <v>25</v>
      </c>
      <c r="AQ8" s="96"/>
      <c r="AR8" s="96"/>
      <c r="AS8" s="96"/>
      <c r="AT8" s="96"/>
      <c r="AU8" s="170" t="s">
        <v>66</v>
      </c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20" t="s">
        <v>47</v>
      </c>
      <c r="BX8" s="43"/>
      <c r="BY8" s="43"/>
      <c r="BZ8" s="43"/>
      <c r="CA8" s="43"/>
    </row>
    <row r="9" spans="2:161" ht="9.75" customHeight="1">
      <c r="B9" s="3"/>
      <c r="AP9" s="13"/>
      <c r="AQ9" s="14"/>
      <c r="AR9" s="14"/>
      <c r="AS9" s="14"/>
      <c r="AT9" s="14"/>
      <c r="BW9" s="19"/>
    </row>
    <row r="10" spans="2:161">
      <c r="B10" s="3"/>
      <c r="AP10" s="95" t="s">
        <v>4</v>
      </c>
      <c r="AQ10" s="96"/>
      <c r="AR10" s="96"/>
      <c r="AS10" s="96"/>
      <c r="AT10" s="96"/>
      <c r="AU10" s="171" t="s">
        <v>68</v>
      </c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3" t="s">
        <v>16</v>
      </c>
      <c r="BK10" s="171" t="s">
        <v>67</v>
      </c>
      <c r="BL10" s="168"/>
      <c r="BM10" s="168"/>
      <c r="BN10" s="168"/>
      <c r="BO10" s="168"/>
      <c r="BP10" s="168"/>
      <c r="BQ10" s="168"/>
      <c r="BR10" s="168"/>
      <c r="BS10" s="168"/>
      <c r="BT10" s="168"/>
    </row>
    <row r="11" spans="2:161" ht="10.5" customHeight="1">
      <c r="B11" s="3"/>
      <c r="C11" s="82" t="s">
        <v>5</v>
      </c>
      <c r="D11" s="83"/>
      <c r="E11" s="83"/>
      <c r="F11" s="83"/>
      <c r="G11" s="83"/>
      <c r="H11" s="83"/>
      <c r="I11" s="83"/>
      <c r="J11" s="85"/>
      <c r="K11" s="85"/>
      <c r="L11" s="85"/>
      <c r="M11" s="85"/>
      <c r="N11" s="85"/>
      <c r="O11" s="85"/>
      <c r="P11" s="85"/>
      <c r="Q11" s="85"/>
      <c r="R11" s="85"/>
      <c r="S11" s="85"/>
      <c r="AP11" s="13" t="s">
        <v>27</v>
      </c>
      <c r="AU11" s="172" t="s">
        <v>69</v>
      </c>
      <c r="AV11" s="172"/>
      <c r="AW11" s="172"/>
      <c r="AX11" s="172"/>
      <c r="AY11" s="172"/>
      <c r="AZ11" s="172"/>
      <c r="BA11" s="172"/>
      <c r="BB11" s="172"/>
      <c r="BC11" s="172"/>
      <c r="BD11" s="13" t="s">
        <v>45</v>
      </c>
      <c r="BE11" s="13"/>
      <c r="BF11" s="13"/>
      <c r="BG11" s="13"/>
      <c r="BH11" s="172" t="s">
        <v>70</v>
      </c>
      <c r="BI11" s="172"/>
      <c r="BJ11" s="172"/>
      <c r="BK11" s="172"/>
      <c r="BL11" s="172"/>
      <c r="BM11" s="172"/>
      <c r="BN11" s="172"/>
      <c r="BO11" s="172"/>
      <c r="BP11" s="172"/>
      <c r="BQ11" s="13" t="s">
        <v>46</v>
      </c>
      <c r="BR11" s="13"/>
      <c r="BS11" s="13"/>
      <c r="BT11" s="13"/>
    </row>
    <row r="12" spans="2:161" ht="10.5" customHeight="1">
      <c r="B12" s="3"/>
      <c r="C12" s="84"/>
      <c r="D12" s="84"/>
      <c r="E12" s="84"/>
      <c r="F12" s="84"/>
      <c r="G12" s="84"/>
      <c r="H12" s="84"/>
      <c r="I12" s="84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5"/>
      <c r="U12" s="5"/>
      <c r="V12" s="5"/>
      <c r="W12" s="5"/>
      <c r="X12" s="5"/>
      <c r="Y12" s="5"/>
      <c r="Z12" s="5"/>
      <c r="AA12" s="5"/>
      <c r="AU12" s="95" t="s">
        <v>28</v>
      </c>
      <c r="AV12" s="95"/>
      <c r="AW12" s="95"/>
      <c r="AX12" s="171" t="s">
        <v>71</v>
      </c>
      <c r="AY12" s="171"/>
      <c r="AZ12" s="171"/>
      <c r="BA12" s="171"/>
      <c r="BB12" s="171"/>
      <c r="BC12" s="171"/>
      <c r="BD12" s="171"/>
      <c r="BE12" s="171"/>
      <c r="BF12" s="95" t="s">
        <v>92</v>
      </c>
      <c r="BG12" s="95"/>
      <c r="BH12" s="95"/>
      <c r="BI12" s="95"/>
      <c r="BJ12" s="95"/>
      <c r="BK12" s="173" t="s">
        <v>72</v>
      </c>
      <c r="BL12" s="174"/>
      <c r="BM12" s="174"/>
      <c r="BN12" s="174"/>
      <c r="BO12" s="174"/>
      <c r="BP12" s="174"/>
      <c r="BQ12" s="174"/>
      <c r="BR12" s="174"/>
      <c r="BS12" s="174"/>
      <c r="BT12" s="174"/>
      <c r="CN12" s="18"/>
    </row>
    <row r="13" spans="2:161" ht="10.5" customHeight="1">
      <c r="B13" s="3"/>
      <c r="C13" s="76" t="s">
        <v>30</v>
      </c>
      <c r="D13" s="100"/>
      <c r="E13" s="100"/>
      <c r="F13" s="100"/>
      <c r="G13" s="100"/>
      <c r="H13" s="100"/>
      <c r="I13" s="100"/>
      <c r="J13" s="175" t="s">
        <v>73</v>
      </c>
      <c r="K13" s="175"/>
      <c r="L13" s="175"/>
      <c r="M13" s="175"/>
      <c r="N13" s="175"/>
      <c r="O13" s="175"/>
      <c r="P13" s="175"/>
      <c r="Q13" s="175"/>
      <c r="R13" s="175"/>
      <c r="S13" s="175"/>
      <c r="T13" s="5"/>
      <c r="U13" s="5"/>
      <c r="V13" s="5"/>
      <c r="W13" s="5"/>
      <c r="X13" s="5"/>
      <c r="Y13" s="5"/>
      <c r="Z13" s="5"/>
      <c r="AA13" s="5"/>
      <c r="AU13" s="172" t="s">
        <v>75</v>
      </c>
      <c r="AV13" s="172"/>
      <c r="AW13" s="172"/>
      <c r="AX13" s="172"/>
      <c r="AY13" s="172"/>
      <c r="AZ13" s="172"/>
      <c r="BA13" s="172"/>
      <c r="BB13" s="172"/>
      <c r="BC13" s="172"/>
      <c r="BD13" s="13" t="s">
        <v>45</v>
      </c>
      <c r="BE13" s="13"/>
      <c r="BF13" s="13"/>
      <c r="BG13" s="13"/>
      <c r="BH13" s="172" t="s">
        <v>76</v>
      </c>
      <c r="BI13" s="172"/>
      <c r="BJ13" s="172"/>
      <c r="BK13" s="172"/>
      <c r="BL13" s="172"/>
      <c r="BM13" s="172"/>
      <c r="BN13" s="172"/>
      <c r="BO13" s="172"/>
      <c r="BP13" s="172"/>
      <c r="BQ13" s="13" t="s">
        <v>46</v>
      </c>
      <c r="BR13" s="13"/>
      <c r="BS13" s="13"/>
      <c r="BT13" s="13"/>
    </row>
    <row r="14" spans="2:161" ht="10.5" customHeight="1">
      <c r="B14" s="3"/>
      <c r="C14" s="100"/>
      <c r="D14" s="100"/>
      <c r="E14" s="100"/>
      <c r="F14" s="100"/>
      <c r="G14" s="100"/>
      <c r="H14" s="100"/>
      <c r="I14" s="100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5"/>
      <c r="U14" s="5"/>
      <c r="V14" s="5"/>
      <c r="W14" s="5"/>
      <c r="X14" s="5"/>
      <c r="Y14" s="5"/>
      <c r="Z14" s="5"/>
      <c r="AA14" s="5"/>
      <c r="AU14" s="95" t="s">
        <v>28</v>
      </c>
      <c r="AV14" s="95"/>
      <c r="AW14" s="95"/>
      <c r="AX14" s="171" t="s">
        <v>71</v>
      </c>
      <c r="AY14" s="171"/>
      <c r="AZ14" s="171"/>
      <c r="BA14" s="171"/>
      <c r="BB14" s="171"/>
      <c r="BC14" s="171"/>
      <c r="BD14" s="171"/>
      <c r="BE14" s="171"/>
      <c r="BF14" s="95" t="s">
        <v>92</v>
      </c>
      <c r="BG14" s="95"/>
      <c r="BH14" s="95"/>
      <c r="BI14" s="95"/>
      <c r="BJ14" s="95"/>
      <c r="BK14" s="173" t="s">
        <v>77</v>
      </c>
      <c r="BL14" s="174"/>
      <c r="BM14" s="174"/>
      <c r="BN14" s="174"/>
      <c r="BO14" s="174"/>
      <c r="BP14" s="174"/>
      <c r="BQ14" s="174"/>
      <c r="BR14" s="174"/>
      <c r="BS14" s="174"/>
      <c r="BT14" s="174"/>
    </row>
    <row r="15" spans="2:161" ht="6.75" customHeight="1">
      <c r="B15" s="3"/>
      <c r="AU15" s="64" t="s">
        <v>94</v>
      </c>
      <c r="AV15" s="65"/>
      <c r="AW15" s="65"/>
      <c r="AX15" s="66"/>
      <c r="AY15" s="66"/>
      <c r="AZ15" s="163" t="s">
        <v>95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0"/>
    </row>
    <row r="16" spans="2:161" ht="12.75" customHeight="1">
      <c r="B16" s="3"/>
      <c r="G16" s="14" t="s">
        <v>48</v>
      </c>
      <c r="AU16" s="65"/>
      <c r="AV16" s="65"/>
      <c r="AW16" s="65"/>
      <c r="AX16" s="66"/>
      <c r="AY16" s="66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0"/>
      <c r="DP16" s="40"/>
      <c r="DQ16" s="40"/>
      <c r="DR16" s="40"/>
      <c r="DS16" s="40"/>
      <c r="DT16" s="40"/>
      <c r="DU16" s="40"/>
    </row>
    <row r="17" spans="2:160" ht="4.5" customHeight="1">
      <c r="B17" s="3"/>
      <c r="AU17" s="6"/>
      <c r="AV17" s="7"/>
      <c r="AW17" s="7"/>
      <c r="AX17" s="8"/>
      <c r="AY17" s="7"/>
      <c r="AZ17" s="7"/>
      <c r="BA17" s="7"/>
      <c r="BB17" s="7"/>
      <c r="BC17" s="7"/>
      <c r="BD17" s="7"/>
      <c r="BE17" s="7"/>
      <c r="BF17" s="6"/>
      <c r="BG17" s="7"/>
      <c r="BH17" s="7"/>
      <c r="BI17" s="7"/>
      <c r="BJ17" s="7"/>
      <c r="BK17" s="9"/>
      <c r="BL17" s="10"/>
      <c r="BM17" s="10"/>
      <c r="BN17" s="10"/>
      <c r="BO17" s="10"/>
      <c r="BP17" s="10"/>
      <c r="BQ17" s="10"/>
      <c r="BR17" s="10"/>
      <c r="BS17" s="10"/>
      <c r="BT17" s="10"/>
      <c r="DP17" s="40"/>
      <c r="DQ17" s="40"/>
      <c r="DR17" s="40"/>
      <c r="DS17" s="40"/>
      <c r="DT17" s="40"/>
      <c r="DU17" s="40"/>
    </row>
    <row r="18" spans="2:160" ht="11.25" customHeight="1">
      <c r="B18" s="3"/>
      <c r="C18" s="108" t="s">
        <v>12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76">
        <v>108000</v>
      </c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 t="s">
        <v>74</v>
      </c>
      <c r="AJ18" s="180"/>
      <c r="AU18" s="6"/>
      <c r="AV18" s="7"/>
      <c r="AW18" s="7"/>
      <c r="AX18" s="8"/>
      <c r="AY18" s="7"/>
      <c r="AZ18" s="7"/>
      <c r="BA18" s="7"/>
      <c r="BB18" s="7"/>
      <c r="BC18" s="7"/>
      <c r="BD18" s="7"/>
      <c r="BE18" s="7"/>
      <c r="BF18" s="6"/>
      <c r="BG18" s="7"/>
      <c r="BH18" s="7"/>
      <c r="BI18" s="7"/>
      <c r="BJ18" s="7"/>
      <c r="BK18" s="9"/>
      <c r="BL18" s="10"/>
      <c r="BM18" s="10"/>
      <c r="BN18" s="10"/>
      <c r="BO18" s="10"/>
      <c r="BP18" s="10"/>
      <c r="BQ18" s="10"/>
      <c r="BR18" s="10"/>
      <c r="BS18" s="10"/>
      <c r="BT18" s="10"/>
      <c r="DP18" s="40"/>
      <c r="DQ18" s="41" t="str">
        <f>MID(入力!$D$16,1,2)</f>
        <v/>
      </c>
      <c r="DR18" s="41" t="str">
        <f>MID(入力!$D$16,3,2)</f>
        <v/>
      </c>
      <c r="DS18" s="41" t="str">
        <f>MID(入力!$D$16,5,2)</f>
        <v/>
      </c>
      <c r="DT18" s="40"/>
      <c r="DU18" s="40"/>
    </row>
    <row r="19" spans="2:160" ht="22.5" customHeight="1">
      <c r="B19" s="3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78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1"/>
      <c r="AP19" s="78" t="s">
        <v>52</v>
      </c>
      <c r="AQ19" s="79"/>
      <c r="AR19" s="79"/>
      <c r="AS19" s="79"/>
      <c r="AT19" s="79"/>
      <c r="AU19" s="79"/>
      <c r="AV19" s="79"/>
      <c r="AW19" s="79"/>
      <c r="AX19" s="79"/>
      <c r="AY19" s="80"/>
      <c r="AZ19" s="80"/>
      <c r="BA19" s="80"/>
      <c r="BB19" s="80"/>
      <c r="BC19" s="81"/>
      <c r="BD19" s="182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4"/>
      <c r="DP19" s="40"/>
      <c r="DQ19" s="40"/>
      <c r="DR19" s="40"/>
      <c r="DS19" s="40"/>
      <c r="DT19" s="40"/>
      <c r="DU19" s="40"/>
    </row>
    <row r="20" spans="2:160" ht="6" customHeight="1">
      <c r="B20" s="3"/>
      <c r="DP20" s="40"/>
      <c r="DQ20" s="40"/>
      <c r="DR20" s="40"/>
      <c r="DS20" s="40"/>
      <c r="DT20" s="40"/>
      <c r="DU20" s="40"/>
    </row>
    <row r="21" spans="2:160">
      <c r="B21" s="3"/>
      <c r="C21" s="114" t="s">
        <v>2</v>
      </c>
      <c r="D21" s="106"/>
      <c r="E21" s="106"/>
      <c r="F21" s="106"/>
      <c r="G21" s="106"/>
      <c r="H21" s="106"/>
      <c r="I21" s="105" t="s">
        <v>31</v>
      </c>
      <c r="J21" s="106"/>
      <c r="K21" s="106"/>
      <c r="L21" s="106"/>
      <c r="M21" s="143" t="s">
        <v>1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143" t="s">
        <v>62</v>
      </c>
      <c r="AP21" s="144"/>
      <c r="AQ21" s="144"/>
      <c r="AR21" s="144"/>
      <c r="AS21" s="144"/>
      <c r="AT21" s="144"/>
      <c r="AU21" s="145"/>
      <c r="AV21" s="139" t="s">
        <v>13</v>
      </c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 t="s">
        <v>33</v>
      </c>
      <c r="BH21" s="139"/>
      <c r="BI21" s="139"/>
      <c r="BJ21" s="139"/>
      <c r="BK21" s="139"/>
      <c r="BL21" s="139"/>
      <c r="BM21" s="139"/>
      <c r="BN21" s="139"/>
      <c r="BO21" s="139"/>
      <c r="BP21" s="139"/>
      <c r="BQ21" s="139" t="s">
        <v>34</v>
      </c>
      <c r="BR21" s="139"/>
      <c r="BS21" s="139"/>
      <c r="BT21" s="139"/>
      <c r="BU21" s="139"/>
      <c r="BV21" s="139"/>
      <c r="BW21" s="139"/>
      <c r="BX21" s="139"/>
      <c r="BY21" s="139"/>
      <c r="BZ21" s="139"/>
      <c r="CA21" s="140"/>
      <c r="DP21" s="40"/>
      <c r="DQ21" s="40"/>
      <c r="DR21" s="40"/>
      <c r="DS21" s="40"/>
      <c r="DT21" s="40"/>
      <c r="DU21" s="40"/>
    </row>
    <row r="22" spans="2:160" ht="30" customHeight="1">
      <c r="B22" s="3"/>
      <c r="C22" s="115"/>
      <c r="D22" s="75"/>
      <c r="E22" s="75"/>
      <c r="F22" s="75"/>
      <c r="G22" s="75"/>
      <c r="H22" s="75"/>
      <c r="I22" s="185">
        <v>42379</v>
      </c>
      <c r="J22" s="185"/>
      <c r="K22" s="185"/>
      <c r="L22" s="185"/>
      <c r="M22" s="186" t="s">
        <v>78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 t="s">
        <v>79</v>
      </c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8"/>
      <c r="AO22" s="189"/>
      <c r="AP22" s="189"/>
      <c r="AQ22" s="189"/>
      <c r="AR22" s="189"/>
      <c r="AS22" s="189"/>
      <c r="AT22" s="189"/>
      <c r="AU22" s="189"/>
      <c r="AV22" s="190">
        <v>100000</v>
      </c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90">
        <v>8000</v>
      </c>
      <c r="BH22" s="189"/>
      <c r="BI22" s="189"/>
      <c r="BJ22" s="189"/>
      <c r="BK22" s="189"/>
      <c r="BL22" s="189"/>
      <c r="BM22" s="189"/>
      <c r="BN22" s="189"/>
      <c r="BO22" s="189"/>
      <c r="BP22" s="189"/>
      <c r="BQ22" s="190">
        <f>AV22+BG22</f>
        <v>108000</v>
      </c>
      <c r="BR22" s="189"/>
      <c r="BS22" s="189"/>
      <c r="BT22" s="189"/>
      <c r="BU22" s="189"/>
      <c r="BV22" s="189"/>
      <c r="BW22" s="189"/>
      <c r="BX22" s="189"/>
      <c r="BY22" s="189"/>
      <c r="BZ22" s="189"/>
      <c r="CA22" s="191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42"/>
      <c r="DQ22" s="41" t="str">
        <f>MID(入力!$D$17,1,2)</f>
        <v/>
      </c>
      <c r="DR22" s="41" t="str">
        <f>MID(入力!$D$17,3,2)</f>
        <v/>
      </c>
      <c r="DS22" s="41" t="str">
        <f>MID(入力!$D$17,5,2)</f>
        <v/>
      </c>
      <c r="DT22" s="40"/>
      <c r="DU22" s="40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2:160" ht="30" customHeight="1">
      <c r="B23" s="3"/>
      <c r="C23" s="101"/>
      <c r="D23" s="102"/>
      <c r="E23" s="102"/>
      <c r="F23" s="102"/>
      <c r="G23" s="102"/>
      <c r="H23" s="102"/>
      <c r="I23" s="112"/>
      <c r="J23" s="102"/>
      <c r="K23" s="102"/>
      <c r="L23" s="102"/>
      <c r="M23" s="133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1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3"/>
      <c r="AO23" s="112"/>
      <c r="AP23" s="112"/>
      <c r="AQ23" s="112"/>
      <c r="AR23" s="112"/>
      <c r="AS23" s="112"/>
      <c r="AT23" s="112"/>
      <c r="AU23" s="112"/>
      <c r="AV23" s="120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20"/>
      <c r="BH23" s="102"/>
      <c r="BI23" s="102"/>
      <c r="BJ23" s="102"/>
      <c r="BK23" s="102"/>
      <c r="BL23" s="102"/>
      <c r="BM23" s="102"/>
      <c r="BN23" s="102"/>
      <c r="BO23" s="102"/>
      <c r="BP23" s="102"/>
      <c r="BQ23" s="120"/>
      <c r="BR23" s="102"/>
      <c r="BS23" s="102"/>
      <c r="BT23" s="102"/>
      <c r="BU23" s="102"/>
      <c r="BV23" s="102"/>
      <c r="BW23" s="102"/>
      <c r="BX23" s="102"/>
      <c r="BY23" s="102"/>
      <c r="BZ23" s="102"/>
      <c r="CA23" s="132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42"/>
      <c r="DQ23" s="42"/>
      <c r="DR23" s="42"/>
      <c r="DS23" s="42"/>
      <c r="DT23" s="42"/>
      <c r="DU23" s="42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2:160" ht="30" customHeight="1">
      <c r="B24" s="3"/>
      <c r="C24" s="101"/>
      <c r="D24" s="102"/>
      <c r="E24" s="102"/>
      <c r="F24" s="102"/>
      <c r="G24" s="102"/>
      <c r="H24" s="102"/>
      <c r="I24" s="112"/>
      <c r="J24" s="102"/>
      <c r="K24" s="102"/>
      <c r="L24" s="102"/>
      <c r="M24" s="133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1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3"/>
      <c r="AO24" s="112"/>
      <c r="AP24" s="112"/>
      <c r="AQ24" s="112"/>
      <c r="AR24" s="112"/>
      <c r="AS24" s="112"/>
      <c r="AT24" s="112"/>
      <c r="AU24" s="112"/>
      <c r="AV24" s="120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20"/>
      <c r="BH24" s="102"/>
      <c r="BI24" s="102"/>
      <c r="BJ24" s="102"/>
      <c r="BK24" s="102"/>
      <c r="BL24" s="102"/>
      <c r="BM24" s="102"/>
      <c r="BN24" s="102"/>
      <c r="BO24" s="102"/>
      <c r="BP24" s="102"/>
      <c r="BQ24" s="120"/>
      <c r="BR24" s="102"/>
      <c r="BS24" s="102"/>
      <c r="BT24" s="102"/>
      <c r="BU24" s="102"/>
      <c r="BV24" s="102"/>
      <c r="BW24" s="102"/>
      <c r="BX24" s="102"/>
      <c r="BY24" s="102"/>
      <c r="BZ24" s="102"/>
      <c r="CA24" s="132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2:160" ht="30" customHeight="1">
      <c r="B25" s="3"/>
      <c r="C25" s="101"/>
      <c r="D25" s="102"/>
      <c r="E25" s="102"/>
      <c r="F25" s="102"/>
      <c r="G25" s="102"/>
      <c r="H25" s="102"/>
      <c r="I25" s="112"/>
      <c r="J25" s="102"/>
      <c r="K25" s="102"/>
      <c r="L25" s="102"/>
      <c r="M25" s="133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1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12"/>
      <c r="AP25" s="112"/>
      <c r="AQ25" s="112"/>
      <c r="AR25" s="112"/>
      <c r="AS25" s="112"/>
      <c r="AT25" s="112"/>
      <c r="AU25" s="112"/>
      <c r="AV25" s="120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20"/>
      <c r="BH25" s="102"/>
      <c r="BI25" s="102"/>
      <c r="BJ25" s="102"/>
      <c r="BK25" s="102"/>
      <c r="BL25" s="102"/>
      <c r="BM25" s="102"/>
      <c r="BN25" s="102"/>
      <c r="BO25" s="102"/>
      <c r="BP25" s="102"/>
      <c r="BQ25" s="120"/>
      <c r="BR25" s="102"/>
      <c r="BS25" s="102"/>
      <c r="BT25" s="102"/>
      <c r="BU25" s="102"/>
      <c r="BV25" s="102"/>
      <c r="BW25" s="102"/>
      <c r="BX25" s="102"/>
      <c r="BY25" s="102"/>
      <c r="BZ25" s="102"/>
      <c r="CA25" s="132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2:160" ht="30" customHeight="1">
      <c r="B26" s="3"/>
      <c r="C26" s="103"/>
      <c r="D26" s="104"/>
      <c r="E26" s="104"/>
      <c r="F26" s="104"/>
      <c r="G26" s="104"/>
      <c r="H26" s="104"/>
      <c r="I26" s="113"/>
      <c r="J26" s="104"/>
      <c r="K26" s="104"/>
      <c r="L26" s="104"/>
      <c r="M26" s="116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50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51"/>
      <c r="AO26" s="113"/>
      <c r="AP26" s="113"/>
      <c r="AQ26" s="113"/>
      <c r="AR26" s="113"/>
      <c r="AS26" s="113"/>
      <c r="AT26" s="113"/>
      <c r="AU26" s="113"/>
      <c r="AV26" s="13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34"/>
      <c r="BH26" s="104"/>
      <c r="BI26" s="104"/>
      <c r="BJ26" s="104"/>
      <c r="BK26" s="104"/>
      <c r="BL26" s="104"/>
      <c r="BM26" s="104"/>
      <c r="BN26" s="104"/>
      <c r="BO26" s="104"/>
      <c r="BP26" s="104"/>
      <c r="BQ26" s="134"/>
      <c r="BR26" s="104"/>
      <c r="BS26" s="104"/>
      <c r="BT26" s="104"/>
      <c r="BU26" s="104"/>
      <c r="BV26" s="104"/>
      <c r="BW26" s="104"/>
      <c r="BX26" s="104"/>
      <c r="BY26" s="104"/>
      <c r="BZ26" s="104"/>
      <c r="CA26" s="13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2:160" ht="4.5" customHeight="1">
      <c r="B27" s="3"/>
    </row>
    <row r="28" spans="2:160">
      <c r="B28" s="3"/>
      <c r="C28" s="14" t="s">
        <v>14</v>
      </c>
    </row>
    <row r="29" spans="2:160">
      <c r="B29" s="3"/>
      <c r="C29" s="76" t="s">
        <v>19</v>
      </c>
      <c r="D29" s="100"/>
      <c r="E29" s="100"/>
      <c r="F29" s="98" t="s">
        <v>85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 t="s">
        <v>87</v>
      </c>
      <c r="AW29" s="77"/>
      <c r="AX29" s="77"/>
      <c r="AY29" s="77"/>
      <c r="AZ29" s="77"/>
      <c r="BA29" s="77"/>
      <c r="BB29" s="77"/>
      <c r="BC29" s="77"/>
      <c r="BD29" s="77"/>
      <c r="BE29" s="77"/>
      <c r="BF29" s="77" t="s">
        <v>88</v>
      </c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192" t="s">
        <v>13</v>
      </c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2:160" ht="24" customHeight="1">
      <c r="B30" s="3"/>
      <c r="C30" s="76">
        <v>1</v>
      </c>
      <c r="D30" s="100"/>
      <c r="E30" s="100"/>
      <c r="F30" s="175" t="s">
        <v>80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>
        <v>1</v>
      </c>
      <c r="AW30" s="175"/>
      <c r="AX30" s="175"/>
      <c r="AY30" s="175"/>
      <c r="AZ30" s="175"/>
      <c r="BA30" s="175"/>
      <c r="BB30" s="175"/>
      <c r="BC30" s="175"/>
      <c r="BD30" s="175"/>
      <c r="BE30" s="175"/>
      <c r="BF30" s="194">
        <v>30000</v>
      </c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3">
        <v>30000</v>
      </c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</row>
    <row r="31" spans="2:160" ht="24" customHeight="1">
      <c r="B31" s="3"/>
      <c r="C31" s="76">
        <v>2</v>
      </c>
      <c r="D31" s="76"/>
      <c r="E31" s="76"/>
      <c r="F31" s="175" t="s">
        <v>81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>
        <v>1</v>
      </c>
      <c r="AW31" s="175"/>
      <c r="AX31" s="175"/>
      <c r="AY31" s="175"/>
      <c r="AZ31" s="175"/>
      <c r="BA31" s="175"/>
      <c r="BB31" s="175"/>
      <c r="BC31" s="175"/>
      <c r="BD31" s="175"/>
      <c r="BE31" s="175"/>
      <c r="BF31" s="194">
        <v>40000</v>
      </c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3">
        <v>40000</v>
      </c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</row>
    <row r="32" spans="2:160" ht="24" customHeight="1">
      <c r="B32" s="3"/>
      <c r="C32" s="76">
        <v>3</v>
      </c>
      <c r="D32" s="76"/>
      <c r="E32" s="76"/>
      <c r="F32" s="175" t="s">
        <v>82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>
        <v>1</v>
      </c>
      <c r="AW32" s="175"/>
      <c r="AX32" s="175"/>
      <c r="AY32" s="175"/>
      <c r="AZ32" s="175"/>
      <c r="BA32" s="175"/>
      <c r="BB32" s="175"/>
      <c r="BC32" s="175"/>
      <c r="BD32" s="175"/>
      <c r="BE32" s="175"/>
      <c r="BF32" s="194">
        <v>30000</v>
      </c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3">
        <v>30000</v>
      </c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</row>
    <row r="33" spans="2:79" ht="24" customHeight="1">
      <c r="B33" s="3"/>
      <c r="C33" s="76">
        <v>4</v>
      </c>
      <c r="D33" s="76"/>
      <c r="E33" s="76"/>
      <c r="F33" s="75">
        <f>入力!D28</f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97"/>
      <c r="BR33" s="75"/>
      <c r="BS33" s="75"/>
      <c r="BT33" s="75"/>
      <c r="BU33" s="75"/>
      <c r="BV33" s="75"/>
      <c r="BW33" s="75"/>
      <c r="BX33" s="75"/>
      <c r="BY33" s="75"/>
      <c r="BZ33" s="75"/>
      <c r="CA33" s="75"/>
    </row>
    <row r="34" spans="2:79" ht="24" customHeight="1">
      <c r="B34" s="3"/>
      <c r="C34" s="76">
        <v>5</v>
      </c>
      <c r="D34" s="76"/>
      <c r="E34" s="76"/>
      <c r="F34" s="75">
        <f>入力!D29</f>
        <v>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97"/>
      <c r="BR34" s="75"/>
      <c r="BS34" s="75"/>
      <c r="BT34" s="75"/>
      <c r="BU34" s="75"/>
      <c r="BV34" s="75"/>
      <c r="BW34" s="75"/>
      <c r="BX34" s="75"/>
      <c r="BY34" s="75"/>
      <c r="BZ34" s="75"/>
      <c r="CA34" s="75"/>
    </row>
    <row r="35" spans="2:79" ht="24" customHeight="1">
      <c r="B35" s="3"/>
      <c r="C35" s="76">
        <v>6</v>
      </c>
      <c r="D35" s="76"/>
      <c r="E35" s="76"/>
      <c r="F35" s="75">
        <f>入力!D30</f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97"/>
      <c r="BR35" s="75"/>
      <c r="BS35" s="75"/>
      <c r="BT35" s="75"/>
      <c r="BU35" s="75"/>
      <c r="BV35" s="75"/>
      <c r="BW35" s="75"/>
      <c r="BX35" s="75"/>
      <c r="BY35" s="75"/>
      <c r="BZ35" s="75"/>
      <c r="CA35" s="75"/>
    </row>
    <row r="36" spans="2:79" ht="24" customHeight="1">
      <c r="B36" s="3"/>
      <c r="C36" s="76">
        <v>7</v>
      </c>
      <c r="D36" s="76"/>
      <c r="E36" s="76"/>
      <c r="F36" s="75">
        <f>入力!D31</f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97"/>
      <c r="BR36" s="75"/>
      <c r="BS36" s="75"/>
      <c r="BT36" s="75"/>
      <c r="BU36" s="75"/>
      <c r="BV36" s="75"/>
      <c r="BW36" s="75"/>
      <c r="BX36" s="75"/>
      <c r="BY36" s="75"/>
      <c r="BZ36" s="75"/>
      <c r="CA36" s="75"/>
    </row>
    <row r="37" spans="2:79" ht="24" customHeight="1">
      <c r="B37" s="3"/>
      <c r="C37" s="76">
        <v>8</v>
      </c>
      <c r="D37" s="76"/>
      <c r="E37" s="76"/>
      <c r="F37" s="75">
        <f>入力!D32</f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97"/>
      <c r="BR37" s="75"/>
      <c r="BS37" s="75"/>
      <c r="BT37" s="75"/>
      <c r="BU37" s="75"/>
      <c r="BV37" s="75"/>
      <c r="BW37" s="75"/>
      <c r="BX37" s="75"/>
      <c r="BY37" s="75"/>
      <c r="BZ37" s="75"/>
      <c r="CA37" s="75"/>
    </row>
    <row r="38" spans="2:79" ht="24" customHeight="1">
      <c r="B38" s="3"/>
      <c r="C38" s="76">
        <v>9</v>
      </c>
      <c r="D38" s="76"/>
      <c r="E38" s="76"/>
      <c r="F38" s="75">
        <f>入力!D33</f>
        <v>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97"/>
      <c r="BR38" s="75"/>
      <c r="BS38" s="75"/>
      <c r="BT38" s="75"/>
      <c r="BU38" s="75"/>
      <c r="BV38" s="75"/>
      <c r="BW38" s="75"/>
      <c r="BX38" s="75"/>
      <c r="BY38" s="75"/>
      <c r="BZ38" s="75"/>
      <c r="CA38" s="75"/>
    </row>
    <row r="39" spans="2:79" ht="24" customHeight="1">
      <c r="B39" s="3"/>
      <c r="C39" s="76">
        <v>10</v>
      </c>
      <c r="D39" s="76"/>
      <c r="E39" s="76"/>
      <c r="F39" s="75">
        <f>入力!D34</f>
        <v>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97"/>
      <c r="BR39" s="75"/>
      <c r="BS39" s="75"/>
      <c r="BT39" s="75"/>
      <c r="BU39" s="75"/>
      <c r="BV39" s="75"/>
      <c r="BW39" s="75"/>
      <c r="BX39" s="75"/>
      <c r="BY39" s="75"/>
      <c r="BZ39" s="75"/>
      <c r="CA39" s="75"/>
    </row>
    <row r="40" spans="2:79" ht="24" customHeight="1">
      <c r="B40" s="3"/>
      <c r="C40" s="76">
        <v>11</v>
      </c>
      <c r="D40" s="76"/>
      <c r="E40" s="76"/>
      <c r="F40" s="75">
        <f>入力!D35</f>
        <v>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97"/>
      <c r="BR40" s="75"/>
      <c r="BS40" s="75"/>
      <c r="BT40" s="75"/>
      <c r="BU40" s="75"/>
      <c r="BV40" s="75"/>
      <c r="BW40" s="75"/>
      <c r="BX40" s="75"/>
      <c r="BY40" s="75"/>
      <c r="BZ40" s="75"/>
      <c r="CA40" s="75"/>
    </row>
    <row r="41" spans="2:79" ht="24" customHeight="1">
      <c r="B41" s="3"/>
      <c r="C41" s="76">
        <v>12</v>
      </c>
      <c r="D41" s="76"/>
      <c r="E41" s="76"/>
      <c r="F41" s="75">
        <f>入力!D36</f>
        <v>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97"/>
      <c r="BR41" s="75"/>
      <c r="BS41" s="75"/>
      <c r="BT41" s="75"/>
      <c r="BU41" s="75"/>
      <c r="BV41" s="75"/>
      <c r="BW41" s="75"/>
      <c r="BX41" s="75"/>
      <c r="BY41" s="75"/>
      <c r="BZ41" s="75"/>
      <c r="CA41" s="75"/>
    </row>
    <row r="42" spans="2:79" ht="24" customHeight="1">
      <c r="B42" s="3"/>
      <c r="C42" s="70" t="s">
        <v>36</v>
      </c>
      <c r="D42" s="71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4"/>
      <c r="BQ42" s="193">
        <f>SUM(BQ30:CA41)</f>
        <v>100000</v>
      </c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</row>
    <row r="43" spans="2:79" ht="6.75" customHeight="1"/>
    <row r="44" spans="2:79" ht="11.25" customHeight="1">
      <c r="D44" s="13" t="s">
        <v>39</v>
      </c>
      <c r="E44" s="13"/>
      <c r="F44" s="13" t="s">
        <v>50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7"/>
      <c r="AF44" s="27"/>
      <c r="AG44" s="19"/>
      <c r="AH44" s="19"/>
      <c r="AI44" s="19"/>
      <c r="AJ44" s="19"/>
    </row>
    <row r="45" spans="2:79" ht="11.25" customHeight="1">
      <c r="D45" s="13"/>
      <c r="E45" s="13"/>
      <c r="F45" s="13" t="s">
        <v>40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7"/>
      <c r="AF45" s="27"/>
      <c r="AG45" s="19"/>
      <c r="AH45" s="19"/>
      <c r="AI45" s="19"/>
      <c r="AJ45" s="19"/>
    </row>
    <row r="46" spans="2:79" ht="12" customHeight="1">
      <c r="F46" s="13" t="s">
        <v>49</v>
      </c>
      <c r="BK46" s="96" t="s">
        <v>0</v>
      </c>
      <c r="BL46" s="96"/>
      <c r="BM46" s="96"/>
      <c r="BN46" s="96"/>
      <c r="BO46" s="168" t="str">
        <f>AU8</f>
        <v>株式会社　沼建</v>
      </c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</row>
    <row r="47" spans="2:79" ht="9" customHeight="1">
      <c r="BK47" s="96"/>
      <c r="BL47" s="96"/>
      <c r="BM47" s="96"/>
      <c r="BN47" s="96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</row>
  </sheetData>
  <sheetProtection sheet="1"/>
  <mergeCells count="153">
    <mergeCell ref="BO46:CA47"/>
    <mergeCell ref="C41:E41"/>
    <mergeCell ref="F41:AU41"/>
    <mergeCell ref="BQ41:CA41"/>
    <mergeCell ref="BQ42:CA42"/>
    <mergeCell ref="BK46:BN47"/>
    <mergeCell ref="AV41:BE41"/>
    <mergeCell ref="BF41:BP41"/>
    <mergeCell ref="C42:BP42"/>
    <mergeCell ref="C39:E39"/>
    <mergeCell ref="F39:AU39"/>
    <mergeCell ref="BQ39:CA39"/>
    <mergeCell ref="C40:E40"/>
    <mergeCell ref="F40:AU40"/>
    <mergeCell ref="BQ40:CA40"/>
    <mergeCell ref="AV39:BE39"/>
    <mergeCell ref="BF39:BP39"/>
    <mergeCell ref="AV40:BE40"/>
    <mergeCell ref="BF40:BP40"/>
    <mergeCell ref="C37:E37"/>
    <mergeCell ref="F37:AU37"/>
    <mergeCell ref="BQ37:CA37"/>
    <mergeCell ref="C38:E38"/>
    <mergeCell ref="F38:AU38"/>
    <mergeCell ref="BQ38:CA38"/>
    <mergeCell ref="AV37:BE37"/>
    <mergeCell ref="BF37:BP37"/>
    <mergeCell ref="AV38:BE38"/>
    <mergeCell ref="BF38:BP38"/>
    <mergeCell ref="C35:E35"/>
    <mergeCell ref="F35:AU35"/>
    <mergeCell ref="BQ35:CA35"/>
    <mergeCell ref="C36:E36"/>
    <mergeCell ref="F36:AU36"/>
    <mergeCell ref="BQ36:CA36"/>
    <mergeCell ref="AV35:BE35"/>
    <mergeCell ref="BF35:BP35"/>
    <mergeCell ref="AV36:BE36"/>
    <mergeCell ref="BF36:BP36"/>
    <mergeCell ref="C33:E33"/>
    <mergeCell ref="F33:AU33"/>
    <mergeCell ref="BQ33:CA33"/>
    <mergeCell ref="C34:E34"/>
    <mergeCell ref="F34:AU34"/>
    <mergeCell ref="BQ34:CA34"/>
    <mergeCell ref="AV33:BE33"/>
    <mergeCell ref="BF33:BP33"/>
    <mergeCell ref="AV34:BE34"/>
    <mergeCell ref="BF34:BP34"/>
    <mergeCell ref="C31:E31"/>
    <mergeCell ref="F31:AU31"/>
    <mergeCell ref="BQ31:CA31"/>
    <mergeCell ref="C32:E32"/>
    <mergeCell ref="F32:AU32"/>
    <mergeCell ref="BQ32:CA32"/>
    <mergeCell ref="AV31:BE31"/>
    <mergeCell ref="BF31:BP31"/>
    <mergeCell ref="AV32:BE32"/>
    <mergeCell ref="BF32:BP32"/>
    <mergeCell ref="C29:E29"/>
    <mergeCell ref="F29:AU29"/>
    <mergeCell ref="BQ29:CA29"/>
    <mergeCell ref="C30:E30"/>
    <mergeCell ref="F30:AU30"/>
    <mergeCell ref="BQ30:CA30"/>
    <mergeCell ref="AV29:BE29"/>
    <mergeCell ref="BF29:BP29"/>
    <mergeCell ref="AV30:BE30"/>
    <mergeCell ref="BF30:BP30"/>
    <mergeCell ref="BG25:BP25"/>
    <mergeCell ref="BQ25:CA25"/>
    <mergeCell ref="C26:H26"/>
    <mergeCell ref="I26:L26"/>
    <mergeCell ref="M26:Z26"/>
    <mergeCell ref="AA26:AN26"/>
    <mergeCell ref="AO26:AU26"/>
    <mergeCell ref="AV26:BF26"/>
    <mergeCell ref="BG26:BP26"/>
    <mergeCell ref="BQ26:CA26"/>
    <mergeCell ref="C25:H25"/>
    <mergeCell ref="I25:L25"/>
    <mergeCell ref="M25:Z25"/>
    <mergeCell ref="AA25:AN25"/>
    <mergeCell ref="AO25:AU25"/>
    <mergeCell ref="AV25:BF25"/>
    <mergeCell ref="BG23:BP23"/>
    <mergeCell ref="BQ23:CA23"/>
    <mergeCell ref="C24:H24"/>
    <mergeCell ref="I24:L24"/>
    <mergeCell ref="M24:Z24"/>
    <mergeCell ref="AA24:AN24"/>
    <mergeCell ref="AO24:AU24"/>
    <mergeCell ref="AV24:BF24"/>
    <mergeCell ref="BG24:BP24"/>
    <mergeCell ref="BQ24:CA24"/>
    <mergeCell ref="C23:H23"/>
    <mergeCell ref="I23:L23"/>
    <mergeCell ref="M23:Z23"/>
    <mergeCell ref="AA23:AN23"/>
    <mergeCell ref="AO23:AU23"/>
    <mergeCell ref="AV23:BF23"/>
    <mergeCell ref="BG21:BP21"/>
    <mergeCell ref="BQ21:CA21"/>
    <mergeCell ref="C22:H22"/>
    <mergeCell ref="I22:L22"/>
    <mergeCell ref="M22:Z22"/>
    <mergeCell ref="AA22:AN22"/>
    <mergeCell ref="AO22:AU22"/>
    <mergeCell ref="AV22:BF22"/>
    <mergeCell ref="BG22:BP22"/>
    <mergeCell ref="BQ22:CA22"/>
    <mergeCell ref="C18:O19"/>
    <mergeCell ref="P18:AH19"/>
    <mergeCell ref="AI18:AJ19"/>
    <mergeCell ref="AP19:BC19"/>
    <mergeCell ref="BD19:BR19"/>
    <mergeCell ref="C21:H21"/>
    <mergeCell ref="I21:L21"/>
    <mergeCell ref="M21:AN21"/>
    <mergeCell ref="AO21:AU21"/>
    <mergeCell ref="AV21:BF21"/>
    <mergeCell ref="C13:I14"/>
    <mergeCell ref="J13:S14"/>
    <mergeCell ref="AU13:BC13"/>
    <mergeCell ref="BH13:BP13"/>
    <mergeCell ref="AU14:AW14"/>
    <mergeCell ref="AX14:BE14"/>
    <mergeCell ref="BF14:BJ14"/>
    <mergeCell ref="BK14:BT14"/>
    <mergeCell ref="C11:I12"/>
    <mergeCell ref="J11:S12"/>
    <mergeCell ref="AU11:BC11"/>
    <mergeCell ref="BH11:BP11"/>
    <mergeCell ref="AU12:AW12"/>
    <mergeCell ref="AX12:BE12"/>
    <mergeCell ref="BF12:BJ12"/>
    <mergeCell ref="BK12:BT12"/>
    <mergeCell ref="AU7:CA7"/>
    <mergeCell ref="AP8:AT8"/>
    <mergeCell ref="AU8:BV8"/>
    <mergeCell ref="AP10:AT10"/>
    <mergeCell ref="AU10:BE10"/>
    <mergeCell ref="BK10:BT10"/>
    <mergeCell ref="C2:T4"/>
    <mergeCell ref="AU15:AY16"/>
    <mergeCell ref="AZ15:BS16"/>
    <mergeCell ref="Z2:AV2"/>
    <mergeCell ref="BI4:BK4"/>
    <mergeCell ref="BN4:BP4"/>
    <mergeCell ref="BS4:BU4"/>
    <mergeCell ref="AP6:AT6"/>
    <mergeCell ref="AU6:BB6"/>
    <mergeCell ref="AP7:AT7"/>
  </mergeCells>
  <phoneticPr fontId="1"/>
  <pageMargins left="0.27559055118110237" right="0.27559055118110237" top="0.98425196850393704" bottom="7.874015748031496E-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</vt:lpstr>
      <vt:lpstr>請求書</vt:lpstr>
      <vt:lpstr>請求書記入例</vt:lpstr>
      <vt:lpstr>請求書!Print_Area</vt:lpstr>
      <vt:lpstr>請求書記入例!Print_Area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三浦商店</cp:lastModifiedBy>
  <cp:lastPrinted>2016-01-23T02:03:37Z</cp:lastPrinted>
  <dcterms:created xsi:type="dcterms:W3CDTF">2016-01-16T09:39:23Z</dcterms:created>
  <dcterms:modified xsi:type="dcterms:W3CDTF">2019-07-19T22:34:35Z</dcterms:modified>
</cp:coreProperties>
</file>